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ivru 2_2021-2026\"/>
    </mc:Choice>
  </mc:AlternateContent>
  <bookViews>
    <workbookView xWindow="0" yWindow="0" windowWidth="2350" windowHeight="0" activeTab="1"/>
  </bookViews>
  <sheets>
    <sheet name="Orsamentu" sheetId="1" r:id="rId1"/>
    <sheet name="Sumariu Jeral" sheetId="3" r:id="rId2"/>
    <sheet name="Reseita" sheetId="2" r:id="rId3"/>
  </sheets>
  <calcPr calcId="162913"/>
</workbook>
</file>

<file path=xl/calcChain.xml><?xml version="1.0" encoding="utf-8"?>
<calcChain xmlns="http://schemas.openxmlformats.org/spreadsheetml/2006/main">
  <c r="H12" i="3" l="1"/>
  <c r="D12" i="3"/>
  <c r="H8" i="3"/>
  <c r="H9" i="3"/>
  <c r="H10" i="3"/>
  <c r="H11" i="3"/>
  <c r="H13" i="3"/>
  <c r="G7" i="3"/>
  <c r="G14" i="3" s="1"/>
  <c r="D7" i="3"/>
  <c r="H6" i="3"/>
  <c r="H5" i="3"/>
  <c r="E14" i="3"/>
  <c r="F14" i="3"/>
  <c r="C14" i="3"/>
  <c r="H7" i="3" l="1"/>
  <c r="D14" i="3"/>
  <c r="H14" i="3" l="1"/>
</calcChain>
</file>

<file path=xl/sharedStrings.xml><?xml version="1.0" encoding="utf-8"?>
<sst xmlns="http://schemas.openxmlformats.org/spreadsheetml/2006/main" count="309" uniqueCount="205">
  <si>
    <t>H4: Administração Municipal de Lautém</t>
  </si>
  <si>
    <t>Orsamentu</t>
  </si>
  <si>
    <t>ODS / PED / Prioridade / Objetivo ba Longu Prazu / Program  / Objetivu Médiu Prazu / Subprograma / Rezultadu Kurtu Prazu (Output) / Atividade [Markador Jéneru] | [Markador ba Labarik] | [Markador Nutrisaun] | [Markador Klimátika] | [Markador Nutrisaun] | [Markador Klimátika]</t>
  </si>
  <si>
    <t>Indikadór Dezempeñu</t>
  </si>
  <si>
    <t>Pontu Partida (Baseline)</t>
  </si>
  <si>
    <t>Meta</t>
  </si>
  <si>
    <t>Meiu Verifikasaun</t>
  </si>
  <si>
    <t>Diresaun / Divizaun</t>
  </si>
  <si>
    <t>Fonte Finansiamentu</t>
  </si>
  <si>
    <t>Kronograma Implementasaun</t>
  </si>
  <si>
    <t>1T</t>
  </si>
  <si>
    <t>2T</t>
  </si>
  <si>
    <t>3T</t>
  </si>
  <si>
    <t>4T</t>
  </si>
  <si>
    <t>Orsamentu 2021</t>
  </si>
  <si>
    <t>Kategoria Orsamentu</t>
  </si>
  <si>
    <t>Saláriu &amp; Vensimentu</t>
  </si>
  <si>
    <t>Bens &amp; Servisu</t>
  </si>
  <si>
    <t>Kapital Minor</t>
  </si>
  <si>
    <t>Kapital Dezenvolvimentu</t>
  </si>
  <si>
    <t>Transferensia Públika</t>
  </si>
  <si>
    <t>Total</t>
  </si>
  <si>
    <t>ODS: OBJETIVO 16 : PAZ, JUSTIÇA E INSTITUIÇÕES EFICAZES - Objetivo 16. Promover sociedades pacíficas e inclusivas para o desenvolvimento sustentável, proporcionar o acesso à justiça para todos e construir instituições eficazes, responsáveis e inclusivas a todos os níveis</t>
  </si>
  <si>
    <t>PED SETOR: ENQUADRAMENTO INSTITUCIONAL</t>
  </si>
  <si>
    <t>PRIORIDADE GUVERNU 5 - CONSOLIDAÇÃO E FORTALECIMENTO DA JUSTIÇA, DEMOCRACIA E DIREITOS HUMANOS</t>
  </si>
  <si>
    <t>Objetivo ba Longu Prazu: Adotaremos uma estratégia abrangente para construir o sistema de justiça de Timor-Leste e aumentar a sua capacidade para cumprir o seu papel e funções.</t>
  </si>
  <si>
    <t>Programa 396: Gestão de Terras e propriedades</t>
  </si>
  <si>
    <t>Objetivu Médiu Prazu (Outcome) 396.0.0: Toda a terra em Timor-Leste é registada e os bens do Estado são bem mantidos e geridos</t>
  </si>
  <si>
    <t>Subprograma 39603: Gestão de Terras e Propriedades</t>
  </si>
  <si>
    <t>H401: Administração Municipal de Lautém</t>
  </si>
  <si>
    <t>Rezultadu Kurtu Prazu (Output) 39603.0.0: Gestão eficaz do património imobiliário do Estado assegurado</t>
  </si>
  <si>
    <t>Atividade 3960302: Gestão de mediação de Disputas/ Conflitos no âmbitos de Terras e Propriedades [: ]</t>
  </si>
  <si>
    <t>N.º de notificações a ocupantes
de terras propriedade do Estado
e às pessoas que estão em
conflito processado e realizado;
N.º de mediações de casos de
disputas de terras.</t>
  </si>
  <si>
    <t>16 casos de disputas de terras
resolvidos</t>
  </si>
  <si>
    <t>16 casos de disputas de
terras resolvidos</t>
  </si>
  <si>
    <t>Relatórios
de
Actividades</t>
  </si>
  <si>
    <t>H40108: Serviços Municipal de Registos, Notariado e Cadastrais</t>
  </si>
  <si>
    <t>8901: AM de Lautém</t>
  </si>
  <si>
    <t>ODS: OBJETIVO 6 : ÁGUA POTÁVEL E SANEAMENTO - Objetivo 6. Garantir a disponibilidade e a gestão sustentável da água potável e do saneamento para todos</t>
  </si>
  <si>
    <t>PED SETOR:  DESENVOLVIMENTO DE INFRAESTRUTURA</t>
  </si>
  <si>
    <t>PRIORIDADE GUVERNU 1 - BEM-ESTAR SOCIAL, PROTEÇÃO SOCIAL E CIDADANIA</t>
  </si>
  <si>
    <t>Objetivo ba Longu Prazu: Até 2030, todos os cidadãos em Timor-Leste terão acesso a água potável e saneamento melhorado</t>
  </si>
  <si>
    <t>Programa 420: Gestão dos Recursos Hídricos e Fornecimento de Água Potável</t>
  </si>
  <si>
    <t>Objetivu Médiu Prazu (Outcome) 420.0.0: Boa gestão dos recursos hídricos e 100% dos timorenses com acesso à água potável</t>
  </si>
  <si>
    <t>Subprograma 42001: Desenvolvimento e Manutenção de Sistemas de Abastecimento de Água em Áreas Rurais e Urbanas</t>
  </si>
  <si>
    <t>Rezultadu Kurtu Prazu (Output) 42001.0.0: Implementação do Plano Diretor de Água</t>
  </si>
  <si>
    <t>Atividade 5500103: Operar e manter os sistemas de abastecimento de água rural [: ]</t>
  </si>
  <si>
    <t>1). N.º de Grupos de Gestão de
Água registados; 2). N.º de
sistemas de água que
funcionam; 3). N.º de água
produzida e consumida; 4). N.º
de clientes tiveram acesso à
água potável canalizada;</t>
  </si>
  <si>
    <t>2019:
72 Grupos de Gestão de Água
registados e 86 Sistemas de
Água a funcionar;
1.224,144 m3 de água
produzida e 1.116,939 m3
consumida (volume de perdas:
389.1413);</t>
  </si>
  <si>
    <t>…Grupos de Gestão de
Água registados e …
sistemas de água que
funcionam;
…Volume de água
produzida e consumida;
…clientes que têm
acesso a água potável</t>
  </si>
  <si>
    <t>H40106: Serviços Municipal de Água, Saneamento Básico e Ambiente</t>
  </si>
  <si>
    <t>Atividade 5500105: Operar e manter os sistemas públicos de água nas áreas urbanas [: ]</t>
  </si>
  <si>
    <t>2019:
72 Grupos de Gestão de Água
registados e 86 Sistemas de
Água a funcionar;
1.224,144 m3 de água
produzida e 1.116,939 m3
consumida (volume de perdas:
389.1413);
1.798 clientes tiveram acesso
à água potável canalizada;</t>
  </si>
  <si>
    <t>Atividade 5500109: Administração geral [: ]</t>
  </si>
  <si>
    <t>PRIORIDADE GUVERNU 4 - CONSOLIDAÇÃO E FORTALECIMENTO DA DEFESA, SEGURANÇA E RELAÇÕES EXTERNAS</t>
  </si>
  <si>
    <t>Objetivo ba Longu Prazu: Construiremos um setor de segurança que possa assumir seu papel de servir ao nosso povo e garantir a paz, segurança e estabilidade de nossa nação.</t>
  </si>
  <si>
    <t>Programa 431: Serviços de Proteção Civil</t>
  </si>
  <si>
    <t>Objetivu Médiu Prazu (Outcome) 431.0.0: Prevenção e resposta a grandes acidentes e desastres, bem como a proteção e alívio da população, é fortalecida e aumentada</t>
  </si>
  <si>
    <t>Subprograma 43104: Gestão de riscos de desastres</t>
  </si>
  <si>
    <t>Rezultadu Kurtu Prazu (Output) 43104.0.0: Os sistemas de prevenção e gestão de desastres naturais respondem de forma eficiente e atempada às necessidades das populações mais afetadas</t>
  </si>
  <si>
    <t>Atividade 4310404: Apoio de emergência durante desastre [: ]</t>
  </si>
  <si>
    <t>H40109: Serviços Municipal de Ação Social e Gestão de Desastres Naturais</t>
  </si>
  <si>
    <t>PRIORIDADE GUVERNU 2 - INVESTIR NA ECONOMIA E NAS FINANÇAS PÚBLICAS DO PAÍS</t>
  </si>
  <si>
    <t>Objetivo ba Longu Prazu: O setor público em Timor-Leste será fundamental para construir a confiança no governo, que é um pré-requisito para a construção da nação.</t>
  </si>
  <si>
    <t>Programa 510: Boa Governação e Gestão Institucional</t>
  </si>
  <si>
    <t>Objetivu Médiu Prazu (Outcome) 510.0.0: Construir confiança no governo</t>
  </si>
  <si>
    <t>Subprograma 51001: Boa Governação</t>
  </si>
  <si>
    <t>Rezultadu Kurtu Prazu (Output) 51001.0.0: Melhorar os índices de transparência e responsabilização no funcionamento da administração pública.</t>
  </si>
  <si>
    <t>Atividade 5100108: Planeamento, desenvolvimento estratégico e orientação política [: ]</t>
  </si>
  <si>
    <t>H40101: Secretáriado de Administração Municipal</t>
  </si>
  <si>
    <t>Atividade 5100111: Abordagem integrada do género [: ]</t>
  </si>
  <si>
    <t>Atividade 5100145: Reforçar o funcionamento das administração suco [: ]</t>
  </si>
  <si>
    <t># de Sucos recebem verbas de administração.</t>
  </si>
  <si>
    <t>34 Sucos receberam subsídios
de administração;</t>
  </si>
  <si>
    <t>34 Sucos receberam
subsídios de
administração;</t>
  </si>
  <si>
    <t>Atividade 5100146: Subsidiu ao lideranças comunitárias [: ]</t>
  </si>
  <si>
    <t># de líderes comunitários e PAAS recebem os subsídios</t>
  </si>
  <si>
    <t>564 Líderes comunitários e 34
Pessoas de Apoio à
Administração de Sucos
(PAAS) receberam subsídios</t>
  </si>
  <si>
    <t>564 Líderes
comunitários e 34
Pessoas de Apoio à
Administração de</t>
  </si>
  <si>
    <t>Atividade 5100150: Fundo Apoio Posto Administrativo [: ]</t>
  </si>
  <si>
    <t xml:space="preserve">1). # de trabalho comunitário efetuado  por PA. 
2). % de mobiliário e equipamento adquirido por PA. 
3). # de edificios mantidos nos Pas. 
4). # de Contratos Casuais assinados por PA
</t>
  </si>
  <si>
    <t>Subprograma 51002: Gestão Institucional</t>
  </si>
  <si>
    <t>Rezultadu Kurtu Prazu (Output) 51002.0.3: Plano Anual implementado</t>
  </si>
  <si>
    <t>Atividade 5100202: Gestão Financeira, Administração e Logística [: ]</t>
  </si>
  <si>
    <t>Atividade 5100206: Gestão de recursos humanos [: ]</t>
  </si>
  <si>
    <t>Atividade 5100211: Aprovisionamento e gestão de contratos [: ]</t>
  </si>
  <si>
    <t>ODS: OBJETIVO 4 : EDUCAÇÃO DE QUALIDADE - Garantir o acesso à educação inclusiva, de qualidade e equitativa, e promover oportunidades de aprendizagem ao longo da vida para todos</t>
  </si>
  <si>
    <t xml:space="preserve">PED SETOR:  CAPITAL SOCIAL  </t>
  </si>
  <si>
    <t>Objetivo ba Longu Prazu: Em 2030, o povo de Timor-Leste será educado e experiente, capaz de viver uma vida longa e produtiva e ter acesso a uma educação de qualidade que lhes permita participar do desenvolvimento económico, social e político da nossa nação.</t>
  </si>
  <si>
    <t>Programa 520: Educação Pré-escolar</t>
  </si>
  <si>
    <t>Objetivu Médiu Prazu (Outcome) 520.0.0: Pelo menos 50% de todos os meninos e meninas timorenses entre as idades de 3-5 anos se matricularam e receberam educação pré-escolar de qualidade.</t>
  </si>
  <si>
    <t>Subprograma 52001: Nutrição infantil</t>
  </si>
  <si>
    <t>Rezultadu Kurtu Prazu (Output) 52001.0.0: Alcançar a inscrição completa, incluindo a implementação do Programa de Merenda Escolar (página 98, PENE, Resultado 2.1.2)</t>
  </si>
  <si>
    <t>Atividade 5200101: Programa de merenda escolar da EPE [: ]</t>
  </si>
  <si>
    <t>N.º de alunos da EPE das
escolas públicas abrangidos /
N.º de dias letivos; N.º de alunos
da EPE das escolas privadas
abrangidos / N.º de dias letivos;
N.º de fornecedores que prestam
serviços;</t>
  </si>
  <si>
    <t>2019:
1.177 alunos EPE/39 dias.
277 alunos EPEP/45 dias.</t>
  </si>
  <si>
    <t>250 alunos EPE/150
dias.
200 alunos EPEP/150
dias.</t>
  </si>
  <si>
    <t>H40103: Serviços Municipal de Educação</t>
  </si>
  <si>
    <t>Atividade 5200102: Incentivos para fornecedores [: ]</t>
  </si>
  <si>
    <t>Programa 521: Ensino Básico</t>
  </si>
  <si>
    <t>Objetivu Médiu Prazu (Outcome) 521.0.0: Todas as crianças completaram com sucesso um curso completo de educação básica de qualidade para progredir para o ensino médio (página 226 PED 2030).</t>
  </si>
  <si>
    <t>Subprograma 52101: Ação Social Escolar do Ensino Básico</t>
  </si>
  <si>
    <t>Rezultadu Kurtu Prazu (Output) 52101.0.0: Aumento da nutrição e presença dos alunos na escola através da implementação do Programa de Merenda Escolar</t>
  </si>
  <si>
    <t>Atividade 5210101: Programa de merenda escolar do EB [: ]</t>
  </si>
  <si>
    <t>N.º de alunos do EB das escolas
públicas abrangidos / N.º de dias
letivos;
N.º de alunos do EB das escolas
privadas abrangidos / N.º de dias
letivos;</t>
  </si>
  <si>
    <t>2019:
18.136 alunos EB/39 dias</t>
  </si>
  <si>
    <t>15.000 alunos EB/150
dias;
1.000 alunos EBP/150
dias.</t>
  </si>
  <si>
    <t>Atividade 5210104: Administração Geral (Gestão Servicos de Educação) [: ]</t>
  </si>
  <si>
    <t>ODS: OBJETIVO 3 : SAUDE E BEM-ESTAR - Objetivo 3 : Garantir o acesso à saúde de qualidade e promover o bem-estar para todos, em todas as idades</t>
  </si>
  <si>
    <t>Objetivo ba Longu Prazu: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</si>
  <si>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Programa 528: Serviços de saúde Primários</t>
  </si>
  <si>
    <t>Objetivu Médiu Prazu (Outcome) 528.0.0: Garantir o acesso a cuidados de saúde primários de qualidade para todos os cidadãos timorenses</t>
  </si>
  <si>
    <t>Subprograma 52803: Gestão de Saúde Pública</t>
  </si>
  <si>
    <t>Rezultadu Kurtu Prazu (Output) 52803.0.0: Melhorar a prontidão das instalações de saúde para fornecer melhores serviços de saúde pública para à comunidade</t>
  </si>
  <si>
    <t>Atividade 5280305: Gestão dos serviços de saúde primários [: ]</t>
  </si>
  <si>
    <t>H40102: Serviços Municipal de Saúde</t>
  </si>
  <si>
    <t>Atividade 5280601: Fornecimento de um pacote abrangente de serviços básicos a diversas unidades de cuidados de saúde primários [: ]</t>
  </si>
  <si>
    <t>1). % das Unidades de Saúde
que preenchem os padrões
mínimos de prontidão para
prestação de serviços; 2). N.º de
consultas médicas per capita por
ano no centro e posto de saúde;
3). % Serviços de referência
médicos realizados nos Centros
e Postos de Saúde; 4). % Postos
SISCa funcionam com base em
padrões nacionais</t>
  </si>
  <si>
    <t>2019:
3 consultas médicas per capita
por ano nos centros e postos
saúde;
85% de Postos do SISCa
funcionam com base em
padrões nacionais</t>
  </si>
  <si>
    <t>3 consultas médicas per
capita por ano nos
centros e postos saúde;
85% de Postos do
SISCa funcionam com
base em padrões
nacionais;</t>
  </si>
  <si>
    <t>ODS: OBJETIVO 11 : CIDADES E COMUNIDADES SUSTENTÁVEIS - Objetivo 11. Tornar as cidades e comunidades inclusivas, seguras, resilientes e sustentáveis</t>
  </si>
  <si>
    <t>PRIORIDADE GUVERNU 3 - MELHORAR A CONETIVIDADE NACIONAL</t>
  </si>
  <si>
    <t>Objetivo ba Longu Prazu: Desenvolvimento Rural e Urbana (Fundo Infraestruturas)</t>
  </si>
  <si>
    <t>Programa 538: Planeamento de Desenvolvimento Integrado Municipal (PDIM)</t>
  </si>
  <si>
    <t>Objetivu Médiu Prazu (Outcome) 538.0.0: Os técnicos dos CDM serão fortalecidos tecnicamente e no futuro serão capazes de exercer as suas responsabilidades técnicas de forma independentemente.</t>
  </si>
  <si>
    <t>Subprograma 53801: Planeamento de Desenvolvimento Integrado Municipal (PDIM)</t>
  </si>
  <si>
    <t>Rezultadu Kurtu Prazu (Output) 53801.0.0: Verificação, inspeção de qualidade e recomendação relativa ao pagamento de todos os projectos PDIM</t>
  </si>
  <si>
    <t>Atividade 5380116: Construção e reabilitação dos jardins em municipio [: ]</t>
  </si>
  <si>
    <t>Objetivo ba Longu Prazu: Uma extensa rede de estradas de qualidade e bem conservadas conectará nossas comunidades, promoverá desenvolvimento rural, indústria e turismo e proporcionará acesso aos mercados.</t>
  </si>
  <si>
    <t>Programa 548: Desenvolvimento, Construção, Reabilitação, Manutenção e Gestão de Estradas, Pontes e Controlo de Cheias</t>
  </si>
  <si>
    <t>Objetivu Médiu Prazu (Outcome) 548.0.0: Todas as estradas nacionais e regionais totalmente reabilitadas de acordo com os padrões internacionais ate 2020</t>
  </si>
  <si>
    <t>Subprograma 54802: Infraestruturas de estradas, pontes e controlo de cheias</t>
  </si>
  <si>
    <t>Rezultadu Kurtu Prazu (Output) 54802.0.0: Todas as estradas nacionais e regionais totalmente reabilitadas segundo padrões internacionais até 2020</t>
  </si>
  <si>
    <t>Atividade 5480212: Administração geral [: ]</t>
  </si>
  <si>
    <t>H40105: Serviços Municipal de Obras Públicas e Transportes</t>
  </si>
  <si>
    <t>Subprograma 54803: Investir em Planeamento, Atualização, Manutenção e Regulamentação da Rede Rodoviária</t>
  </si>
  <si>
    <t>Rezultadu Kurtu Prazu (Output) 54803.0.0: Melhoria da estrada</t>
  </si>
  <si>
    <t>Atividade 5480302: Planear, pesquisar e desenhar as estradas, pontes e controlo de cheias [: ]</t>
  </si>
  <si>
    <t>N.º de km de estradas em
condições e conservadas; N.º de
km de estradas rurais, pontes e
ccontolas de cheias reabilitados
e construídos;</t>
  </si>
  <si>
    <t>2019:
66 km de estradas em
condições e conservadas;</t>
  </si>
  <si>
    <t>542 km de estradas em
condições e
conservadas</t>
  </si>
  <si>
    <t>Atividade 5480304: Controlar a qualidade para obras [: ]</t>
  </si>
  <si>
    <t>% de obras monitorizadas.
fiscalizadas e supervisionadas.</t>
  </si>
  <si>
    <t>82% de obras monitorizadas.
fiscalizadas e
supervisionadas</t>
  </si>
  <si>
    <t>80% de obras
monitorizadas.
fiscalizadas e
supervisionadas</t>
  </si>
  <si>
    <t>ODS: OBJETIVO 2 : FOME ZERO - Objetivo 2 : Erradicar a fome, alcançar a segurança alimentar, melhorar a nutrição e promover a agricultura sustentável</t>
  </si>
  <si>
    <t>PED SETOR:  DESENVOLVIMENTO DE ECONÓMICO</t>
  </si>
  <si>
    <t>Objetivo ba Longu Prazu: Um setor agrícola próspero é necessário para reduzir a pobreza, fornecer segurança alimentar e promover o crescimento económico em áreas rurais e em todo o país.</t>
  </si>
  <si>
    <t>Programa 574: Aumento sustentável na produção e da produtividade</t>
  </si>
  <si>
    <t>Objetivu Médiu Prazu (Outcome) 574.0.0: Sustentável aumentou em produção e produtividade em subsetores específicos da agricultura e horticultura, pecuária, pesca e silvicultura e gerenciou os necessários para a decolagem econômica e maior eficiência e melhorar a competitividade.</t>
  </si>
  <si>
    <t xml:space="preserve">Subprograma 57402: Revitalização dos Serviços de Extensão Agrícola. </t>
  </si>
  <si>
    <t xml:space="preserve">Rezultadu Kurtu Prazu (Output) 57402.0.0: 1). Aplicação novas tecnologias, práticas e estratégias para as cultivos;
2). Melhoramento de serviço de extensão agrícolas.
</t>
  </si>
  <si>
    <t>Atividade 5740207: Assegurar a gestão do programa de extensão agrícola [: ]</t>
  </si>
  <si>
    <t>H40104: Serviços Municipal de Agricultura</t>
  </si>
  <si>
    <t>Atividade 5740209: Administração Geral (Gestão dos serviços Agricultura) [: ]</t>
  </si>
  <si>
    <t>ODS: OBJETIVO 5 : IGUALDADE DE GÉNERO - Objetivo 5 . Alcançar a igualdade de género e empoderar todas as mulheres e rapariga</t>
  </si>
  <si>
    <t>Objetivo ba Longu Prazu: Em 2030, Timor-Leste será uma nação forte, coesa e progressiva, onde os direitos e interesses dos cidadãos mais vulneráveis são protegidos.</t>
  </si>
  <si>
    <t>Programa 580: Assistência Social</t>
  </si>
  <si>
    <t>Objetivu Médiu Prazu (Outcome) 580.0.0: Todas os cidadãos que se encontra na situação de vulnerabilidade irão atribuirá o apoio de assistência social</t>
  </si>
  <si>
    <t>Subprograma 58004: Apoio de veículos funerários e caixões</t>
  </si>
  <si>
    <t>Rezultadu Kurtu Prazu (Output) 58004.0.0: Apoiou as famílias vulneráveis ​​através de carros fúnebres, caixões e transporte</t>
  </si>
  <si>
    <t>Atividade 5800102: Apoio a famílias enlutadas [: ]</t>
  </si>
  <si>
    <t>N.º de famílias enlutadas
transportadas; 2). N.º de
falecidos trasladados; 3). N.º de
caixões providenciados;</t>
  </si>
  <si>
    <t>2019:
92 famílias enlutadas
beneficiaram do serviço
funerário público;
43 urnas funerárias
providenciados e cerimónias
fúnebres realizadas;</t>
  </si>
  <si>
    <t>…Famílias enlutadas
beneficiam de serviço
funerário público;
…Urnas funerárias
providenciados e
cerimónias fúnebres
realizadas;</t>
  </si>
  <si>
    <t>ODS: OBJETIVO 12 : PRODUÇÃO E CONSUMO SUSTENTÁVEIS - Objetivo 12. Garantir padrões de consumo e de produção sustentáveis</t>
  </si>
  <si>
    <t>Objetivo ba Longu Prazu: A criação de empregos locais é a melhor maneira de melhorar a vida e a subsistência das pessoas que vivem em áreas rurais.</t>
  </si>
  <si>
    <t>Programa 586: Controlo, inspeção, monitorização e regulamentação das atividades económicas</t>
  </si>
  <si>
    <t>Objetivu Médiu Prazu (Outcome) 586.0.0: Regulação de todas as atividades comerciais para garantir proteção aos consumidores</t>
  </si>
  <si>
    <t>Subprograma 58601: Controlo, Inspeção, Monitorização e Regulação de Atividades Económicas</t>
  </si>
  <si>
    <t>Rezultadu Kurtu Prazu (Output) 58601.0.0: Garantir que as atividades funcionem de acordo com os procedimentos legais e protejam o consumidor</t>
  </si>
  <si>
    <t>Atividade 5860108: Gestão do Mercado Local [: ]</t>
  </si>
  <si>
    <t>H40107: Serviços Municipal de Gestão Mercados e Turismo</t>
  </si>
  <si>
    <t>Total Orsamentu</t>
  </si>
  <si>
    <t>Reseita</t>
  </si>
  <si>
    <t>Kronograma Kolekta Reseita</t>
  </si>
  <si>
    <t>Reseita 2021</t>
  </si>
  <si>
    <t>Kategoria Reseita</t>
  </si>
  <si>
    <t>Reseita Fiskal</t>
  </si>
  <si>
    <t>Reseita Non-Tributária</t>
  </si>
  <si>
    <t>Doasaun &amp; Kontribuisaun</t>
  </si>
  <si>
    <t>Ajensia Retensaun Reseita</t>
  </si>
  <si>
    <t>Fundu Petrolíferu</t>
  </si>
  <si>
    <t>Total Reseita</t>
  </si>
  <si>
    <t>Sumariu Alokasaun Orsamentu Geral Estadu (OGE) tinan 2021</t>
  </si>
  <si>
    <t>Municipio Lautem</t>
  </si>
  <si>
    <t>No</t>
  </si>
  <si>
    <t xml:space="preserve">Servisu Municipal </t>
  </si>
  <si>
    <t xml:space="preserve">Orsamentu </t>
  </si>
  <si>
    <t xml:space="preserve">Total </t>
  </si>
  <si>
    <t xml:space="preserve">Salario e Vensimentu </t>
  </si>
  <si>
    <t>Bens e Servisus</t>
  </si>
  <si>
    <t xml:space="preserve">Kapital Minor </t>
  </si>
  <si>
    <t xml:space="preserve">Kapital Desenvolvimentu </t>
  </si>
  <si>
    <t xml:space="preserve">Transferensia Publika </t>
  </si>
  <si>
    <t xml:space="preserve">Secretariadu Administrasaun Municipio </t>
  </si>
  <si>
    <t xml:space="preserve">T o t a l </t>
  </si>
  <si>
    <t>Saude</t>
  </si>
  <si>
    <t>Edukasaun</t>
  </si>
  <si>
    <t>Obras Publika e Transporte</t>
  </si>
  <si>
    <t>Agua, Saneamento no Ambiente</t>
  </si>
  <si>
    <t>Agrikultura</t>
  </si>
  <si>
    <t>Gestão Mercados e Turismo</t>
  </si>
  <si>
    <t>Ação Social e Gestão de Desastres Naturais</t>
  </si>
  <si>
    <t>Registos, Notariado e Cadastrais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</si>
</sst>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-"/>
    <numFmt numFmtId="165" formatCode="_-[$$-409]* #,##0.00_ ;_-[$$-409]* \-#,##0.00\ ;_-[$$-409]* &quot;-&quot;??_ ;_-@_ 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0.5"/>
      <color rgb="FF000000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A0B7E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AF3FA"/>
        <bgColor rgb="FF000000"/>
      </patternFill>
    </fill>
    <fill>
      <patternFill patternType="solid">
        <fgColor rgb="FF66DD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 style="thin">
        <color rgb="FFB8CCE4"/>
      </top>
      <bottom/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/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 indent="2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righ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right" vertical="center" wrapText="1"/>
    </xf>
    <xf numFmtId="165" fontId="0" fillId="0" borderId="0" xfId="0" applyNumberFormat="1"/>
    <xf numFmtId="0" fontId="6" fillId="10" borderId="14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 wrapText="1"/>
    </xf>
    <xf numFmtId="0" fontId="0" fillId="9" borderId="14" xfId="0" applyFill="1" applyBorder="1"/>
    <xf numFmtId="165" fontId="0" fillId="9" borderId="14" xfId="0" applyNumberFormat="1" applyFill="1" applyBorder="1" applyAlignment="1">
      <alignment vertical="center"/>
    </xf>
    <xf numFmtId="0" fontId="0" fillId="10" borderId="14" xfId="0" applyFill="1" applyBorder="1"/>
    <xf numFmtId="0" fontId="7" fillId="10" borderId="14" xfId="0" applyFont="1" applyFill="1" applyBorder="1" applyAlignment="1">
      <alignment horizontal="center"/>
    </xf>
    <xf numFmtId="165" fontId="0" fillId="10" borderId="14" xfId="0" applyNumberFormat="1" applyFill="1" applyBorder="1" applyAlignment="1">
      <alignment vertical="center"/>
    </xf>
    <xf numFmtId="0" fontId="7" fillId="9" borderId="14" xfId="0" applyFont="1" applyFill="1" applyBorder="1" applyAlignment="1">
      <alignment vertical="center"/>
    </xf>
    <xf numFmtId="0" fontId="7" fillId="9" borderId="14" xfId="0" applyFont="1" applyFill="1" applyBorder="1" applyAlignment="1">
      <alignment vertical="center" wrapText="1"/>
    </xf>
    <xf numFmtId="0" fontId="7" fillId="9" borderId="14" xfId="0" applyFont="1" applyFill="1" applyBorder="1"/>
    <xf numFmtId="0" fontId="0" fillId="9" borderId="14" xfId="0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 indent="4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4" fillId="5" borderId="2" xfId="0" applyFont="1" applyFill="1" applyBorder="1" applyAlignment="1">
      <alignment indent="2"/>
    </xf>
    <xf numFmtId="0" fontId="4" fillId="5" borderId="3" xfId="0" applyFont="1" applyFill="1" applyBorder="1"/>
    <xf numFmtId="0" fontId="4" fillId="5" borderId="4" xfId="0" applyFont="1" applyFill="1" applyBorder="1"/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zoomScale="58" zoomScaleNormal="58" workbookViewId="0">
      <pane ySplit="6" topLeftCell="A122" activePane="bottomLeft" state="frozen"/>
      <selection pane="bottomLeft" activeCell="F35" sqref="F35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7" width="16" customWidth="1"/>
  </cols>
  <sheetData>
    <row r="1" spans="1:17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3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35">
      <c r="A3" s="1">
        <v>6</v>
      </c>
      <c r="B3" s="53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17" x14ac:dyDescent="0.35">
      <c r="A4" s="56" t="s">
        <v>2</v>
      </c>
      <c r="B4" s="56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9" t="s">
        <v>9</v>
      </c>
      <c r="I4" s="60"/>
      <c r="J4" s="60"/>
      <c r="K4" s="61"/>
      <c r="L4" s="65" t="s">
        <v>14</v>
      </c>
      <c r="M4" s="66"/>
      <c r="N4" s="66"/>
      <c r="O4" s="66"/>
      <c r="P4" s="67"/>
      <c r="Q4" s="56" t="s">
        <v>21</v>
      </c>
    </row>
    <row r="5" spans="1:17" x14ac:dyDescent="0.35">
      <c r="A5" s="57"/>
      <c r="B5" s="57"/>
      <c r="C5" s="57"/>
      <c r="D5" s="57"/>
      <c r="E5" s="57"/>
      <c r="F5" s="57"/>
      <c r="G5" s="57"/>
      <c r="H5" s="62"/>
      <c r="I5" s="63"/>
      <c r="J5" s="63"/>
      <c r="K5" s="64"/>
      <c r="L5" s="65" t="s">
        <v>15</v>
      </c>
      <c r="M5" s="66"/>
      <c r="N5" s="66"/>
      <c r="O5" s="66"/>
      <c r="P5" s="67"/>
      <c r="Q5" s="57"/>
    </row>
    <row r="6" spans="1:17" ht="29" x14ac:dyDescent="0.35">
      <c r="A6" s="58"/>
      <c r="B6" s="58"/>
      <c r="C6" s="58"/>
      <c r="D6" s="58"/>
      <c r="E6" s="58"/>
      <c r="F6" s="58"/>
      <c r="G6" s="58"/>
      <c r="H6" s="2" t="s">
        <v>10</v>
      </c>
      <c r="I6" s="2" t="s">
        <v>11</v>
      </c>
      <c r="J6" s="2" t="s">
        <v>12</v>
      </c>
      <c r="K6" s="2" t="s">
        <v>13</v>
      </c>
      <c r="L6" s="2" t="s">
        <v>16</v>
      </c>
      <c r="M6" s="2" t="s">
        <v>17</v>
      </c>
      <c r="N6" s="2" t="s">
        <v>18</v>
      </c>
      <c r="O6" s="2" t="s">
        <v>19</v>
      </c>
      <c r="P6" s="2" t="s">
        <v>20</v>
      </c>
      <c r="Q6" s="58"/>
    </row>
    <row r="7" spans="1:17" x14ac:dyDescent="0.35">
      <c r="A7" s="46" t="s">
        <v>22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8"/>
    </row>
    <row r="8" spans="1:17" x14ac:dyDescent="0.35">
      <c r="A8" s="46" t="s">
        <v>23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x14ac:dyDescent="0.35">
      <c r="A9" s="46" t="s">
        <v>24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x14ac:dyDescent="0.35">
      <c r="A10" s="46" t="s">
        <v>25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/>
    </row>
    <row r="11" spans="1:17" x14ac:dyDescent="0.35">
      <c r="A11" s="49" t="s">
        <v>26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4">
        <v>20964</v>
      </c>
      <c r="M11" s="4"/>
      <c r="N11" s="4"/>
      <c r="O11" s="4"/>
      <c r="P11" s="4"/>
      <c r="Q11" s="4">
        <v>20964</v>
      </c>
    </row>
    <row r="12" spans="1:17" ht="43.5" x14ac:dyDescent="0.35">
      <c r="A12" s="5" t="s">
        <v>27</v>
      </c>
      <c r="B12" s="6"/>
      <c r="C12" s="6"/>
      <c r="D12" s="6"/>
      <c r="E12" s="6"/>
      <c r="F12" s="33"/>
      <c r="G12" s="34"/>
      <c r="H12" s="34"/>
      <c r="I12" s="34"/>
      <c r="J12" s="34"/>
      <c r="K12" s="35"/>
      <c r="L12" s="7">
        <v>20964</v>
      </c>
      <c r="M12" s="7"/>
      <c r="N12" s="7"/>
      <c r="O12" s="7"/>
      <c r="P12" s="7"/>
      <c r="Q12" s="7">
        <v>20964</v>
      </c>
    </row>
    <row r="13" spans="1:17" ht="58" x14ac:dyDescent="0.35">
      <c r="A13" s="36" t="s">
        <v>28</v>
      </c>
      <c r="B13" s="37"/>
      <c r="C13" s="37"/>
      <c r="D13" s="37"/>
      <c r="E13" s="38"/>
      <c r="F13" s="8" t="s">
        <v>29</v>
      </c>
      <c r="G13" s="39"/>
      <c r="H13" s="37"/>
      <c r="I13" s="37"/>
      <c r="J13" s="37"/>
      <c r="K13" s="38"/>
      <c r="L13" s="9">
        <v>20964</v>
      </c>
      <c r="M13" s="9"/>
      <c r="N13" s="9"/>
      <c r="O13" s="9"/>
      <c r="P13" s="9"/>
      <c r="Q13" s="9">
        <v>20964</v>
      </c>
    </row>
    <row r="14" spans="1:17" ht="43.5" x14ac:dyDescent="0.35">
      <c r="A14" s="12" t="s">
        <v>30</v>
      </c>
      <c r="B14" s="13"/>
      <c r="C14" s="13"/>
      <c r="D14" s="13"/>
      <c r="E14" s="13"/>
      <c r="F14" s="40"/>
      <c r="G14" s="41"/>
      <c r="H14" s="41"/>
      <c r="I14" s="41"/>
      <c r="J14" s="41"/>
      <c r="K14" s="42"/>
      <c r="L14" s="9">
        <v>20964</v>
      </c>
      <c r="M14" s="9"/>
      <c r="N14" s="9"/>
      <c r="O14" s="9"/>
      <c r="P14" s="9"/>
      <c r="Q14" s="9">
        <v>20964</v>
      </c>
    </row>
    <row r="15" spans="1:17" ht="29" x14ac:dyDescent="0.35">
      <c r="A15" s="43" t="s">
        <v>31</v>
      </c>
      <c r="B15" s="44" t="s">
        <v>32</v>
      </c>
      <c r="C15" s="44" t="s">
        <v>33</v>
      </c>
      <c r="D15" s="44" t="s">
        <v>34</v>
      </c>
      <c r="E15" s="44" t="s">
        <v>35</v>
      </c>
      <c r="F15" s="45" t="s">
        <v>36</v>
      </c>
      <c r="G15" s="11" t="s">
        <v>37</v>
      </c>
      <c r="H15" s="14"/>
      <c r="I15" s="15"/>
      <c r="J15" s="15"/>
      <c r="K15" s="15"/>
      <c r="L15" s="10">
        <v>20964</v>
      </c>
      <c r="M15" s="10"/>
      <c r="N15" s="10"/>
      <c r="O15" s="10"/>
      <c r="P15" s="10"/>
      <c r="Q15" s="10">
        <v>20964</v>
      </c>
    </row>
    <row r="16" spans="1:17" x14ac:dyDescent="0.35">
      <c r="A16" s="46" t="s">
        <v>38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</row>
    <row r="17" spans="1:17" x14ac:dyDescent="0.35">
      <c r="A17" s="46" t="s">
        <v>39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/>
    </row>
    <row r="18" spans="1:17" x14ac:dyDescent="0.35">
      <c r="A18" s="46" t="s">
        <v>40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</row>
    <row r="19" spans="1:17" x14ac:dyDescent="0.35">
      <c r="A19" s="46" t="s">
        <v>41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  <row r="20" spans="1:17" x14ac:dyDescent="0.35">
      <c r="A20" s="49" t="s">
        <v>42</v>
      </c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4">
        <v>79596</v>
      </c>
      <c r="M20" s="4">
        <v>80998</v>
      </c>
      <c r="N20" s="4"/>
      <c r="O20" s="4"/>
      <c r="P20" s="4"/>
      <c r="Q20" s="4">
        <v>160594</v>
      </c>
    </row>
    <row r="21" spans="1:17" ht="43.5" x14ac:dyDescent="0.35">
      <c r="A21" s="5" t="s">
        <v>43</v>
      </c>
      <c r="B21" s="6"/>
      <c r="C21" s="6"/>
      <c r="D21" s="6"/>
      <c r="E21" s="6"/>
      <c r="F21" s="33"/>
      <c r="G21" s="34"/>
      <c r="H21" s="34"/>
      <c r="I21" s="34"/>
      <c r="J21" s="34"/>
      <c r="K21" s="35"/>
      <c r="L21" s="7">
        <v>79596</v>
      </c>
      <c r="M21" s="7">
        <v>80998</v>
      </c>
      <c r="N21" s="7"/>
      <c r="O21" s="7"/>
      <c r="P21" s="7"/>
      <c r="Q21" s="7">
        <v>160594</v>
      </c>
    </row>
    <row r="22" spans="1:17" ht="58" x14ac:dyDescent="0.35">
      <c r="A22" s="36" t="s">
        <v>44</v>
      </c>
      <c r="B22" s="37"/>
      <c r="C22" s="37"/>
      <c r="D22" s="37"/>
      <c r="E22" s="38"/>
      <c r="F22" s="8" t="s">
        <v>29</v>
      </c>
      <c r="G22" s="39"/>
      <c r="H22" s="37"/>
      <c r="I22" s="37"/>
      <c r="J22" s="37"/>
      <c r="K22" s="38"/>
      <c r="L22" s="9">
        <v>79596</v>
      </c>
      <c r="M22" s="9">
        <v>80998</v>
      </c>
      <c r="N22" s="9"/>
      <c r="O22" s="9"/>
      <c r="P22" s="9"/>
      <c r="Q22" s="9">
        <v>160594</v>
      </c>
    </row>
    <row r="23" spans="1:17" ht="29" x14ac:dyDescent="0.35">
      <c r="A23" s="12" t="s">
        <v>45</v>
      </c>
      <c r="B23" s="13"/>
      <c r="C23" s="13"/>
      <c r="D23" s="13"/>
      <c r="E23" s="13"/>
      <c r="F23" s="40"/>
      <c r="G23" s="41"/>
      <c r="H23" s="41"/>
      <c r="I23" s="41"/>
      <c r="J23" s="41"/>
      <c r="K23" s="42"/>
      <c r="L23" s="9">
        <v>79596</v>
      </c>
      <c r="M23" s="9">
        <v>80998</v>
      </c>
      <c r="N23" s="9"/>
      <c r="O23" s="9"/>
      <c r="P23" s="9"/>
      <c r="Q23" s="9">
        <v>160594</v>
      </c>
    </row>
    <row r="24" spans="1:17" ht="29" x14ac:dyDescent="0.35">
      <c r="A24" s="43" t="s">
        <v>46</v>
      </c>
      <c r="B24" s="44" t="s">
        <v>47</v>
      </c>
      <c r="C24" s="44" t="s">
        <v>48</v>
      </c>
      <c r="D24" s="44" t="s">
        <v>49</v>
      </c>
      <c r="E24" s="44" t="s">
        <v>35</v>
      </c>
      <c r="F24" s="44" t="s">
        <v>50</v>
      </c>
      <c r="G24" s="11" t="s">
        <v>37</v>
      </c>
      <c r="H24" s="14"/>
      <c r="I24" s="15"/>
      <c r="J24" s="15"/>
      <c r="K24" s="15"/>
      <c r="L24" s="10"/>
      <c r="M24" s="10">
        <v>10083</v>
      </c>
      <c r="N24" s="10"/>
      <c r="O24" s="10"/>
      <c r="P24" s="10"/>
      <c r="Q24" s="10">
        <v>10083</v>
      </c>
    </row>
    <row r="25" spans="1:17" ht="29" x14ac:dyDescent="0.35">
      <c r="A25" s="43" t="s">
        <v>51</v>
      </c>
      <c r="B25" s="44" t="s">
        <v>47</v>
      </c>
      <c r="C25" s="44" t="s">
        <v>52</v>
      </c>
      <c r="D25" s="44" t="s">
        <v>49</v>
      </c>
      <c r="E25" s="44" t="s">
        <v>35</v>
      </c>
      <c r="F25" s="44" t="s">
        <v>50</v>
      </c>
      <c r="G25" s="11" t="s">
        <v>37</v>
      </c>
      <c r="H25" s="14"/>
      <c r="I25" s="15"/>
      <c r="J25" s="15"/>
      <c r="K25" s="15"/>
      <c r="L25" s="10"/>
      <c r="M25" s="10">
        <v>21000</v>
      </c>
      <c r="N25" s="10"/>
      <c r="O25" s="10"/>
      <c r="P25" s="10"/>
      <c r="Q25" s="10">
        <v>21000</v>
      </c>
    </row>
    <row r="26" spans="1:17" ht="29" x14ac:dyDescent="0.35">
      <c r="A26" s="43" t="s">
        <v>53</v>
      </c>
      <c r="B26" s="44"/>
      <c r="C26" s="44"/>
      <c r="D26" s="44"/>
      <c r="E26" s="44"/>
      <c r="F26" s="44" t="s">
        <v>50</v>
      </c>
      <c r="G26" s="11" t="s">
        <v>37</v>
      </c>
      <c r="H26" s="14"/>
      <c r="I26" s="15"/>
      <c r="J26" s="15"/>
      <c r="K26" s="15"/>
      <c r="L26" s="10">
        <v>79596</v>
      </c>
      <c r="M26" s="10">
        <v>49915</v>
      </c>
      <c r="N26" s="10"/>
      <c r="O26" s="10"/>
      <c r="P26" s="10"/>
      <c r="Q26" s="10">
        <v>129511</v>
      </c>
    </row>
    <row r="27" spans="1:17" x14ac:dyDescent="0.35">
      <c r="A27" s="46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</row>
    <row r="28" spans="1:17" x14ac:dyDescent="0.35">
      <c r="A28" s="46" t="s">
        <v>23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</row>
    <row r="29" spans="1:17" x14ac:dyDescent="0.35">
      <c r="A29" s="46" t="s">
        <v>54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8"/>
    </row>
    <row r="30" spans="1:17" x14ac:dyDescent="0.35">
      <c r="A30" s="46" t="s">
        <v>55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</row>
    <row r="31" spans="1:17" x14ac:dyDescent="0.35">
      <c r="A31" s="49" t="s">
        <v>56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4">
        <v>25404</v>
      </c>
      <c r="M31" s="4">
        <v>28475</v>
      </c>
      <c r="N31" s="4"/>
      <c r="O31" s="4"/>
      <c r="P31" s="4"/>
      <c r="Q31" s="4">
        <v>53879</v>
      </c>
    </row>
    <row r="32" spans="1:17" ht="58" x14ac:dyDescent="0.35">
      <c r="A32" s="5" t="s">
        <v>57</v>
      </c>
      <c r="B32" s="6"/>
      <c r="C32" s="6"/>
      <c r="D32" s="6"/>
      <c r="E32" s="6"/>
      <c r="F32" s="33"/>
      <c r="G32" s="34"/>
      <c r="H32" s="34"/>
      <c r="I32" s="34"/>
      <c r="J32" s="34"/>
      <c r="K32" s="35"/>
      <c r="L32" s="7">
        <v>25404</v>
      </c>
      <c r="M32" s="7">
        <v>28475</v>
      </c>
      <c r="N32" s="7"/>
      <c r="O32" s="7"/>
      <c r="P32" s="7"/>
      <c r="Q32" s="7">
        <v>53879</v>
      </c>
    </row>
    <row r="33" spans="1:17" ht="58" x14ac:dyDescent="0.35">
      <c r="A33" s="36" t="s">
        <v>58</v>
      </c>
      <c r="B33" s="37"/>
      <c r="C33" s="37"/>
      <c r="D33" s="37"/>
      <c r="E33" s="38"/>
      <c r="F33" s="8" t="s">
        <v>29</v>
      </c>
      <c r="G33" s="39"/>
      <c r="H33" s="37"/>
      <c r="I33" s="37"/>
      <c r="J33" s="37"/>
      <c r="K33" s="38"/>
      <c r="L33" s="9">
        <v>25404</v>
      </c>
      <c r="M33" s="9">
        <v>28475</v>
      </c>
      <c r="N33" s="9"/>
      <c r="O33" s="9"/>
      <c r="P33" s="9"/>
      <c r="Q33" s="9">
        <v>53879</v>
      </c>
    </row>
    <row r="34" spans="1:17" ht="58" x14ac:dyDescent="0.35">
      <c r="A34" s="12" t="s">
        <v>59</v>
      </c>
      <c r="B34" s="13"/>
      <c r="C34" s="13"/>
      <c r="D34" s="13"/>
      <c r="E34" s="13"/>
      <c r="F34" s="40"/>
      <c r="G34" s="41"/>
      <c r="H34" s="41"/>
      <c r="I34" s="41"/>
      <c r="J34" s="41"/>
      <c r="K34" s="42"/>
      <c r="L34" s="9">
        <v>25404</v>
      </c>
      <c r="M34" s="9">
        <v>28475</v>
      </c>
      <c r="N34" s="9"/>
      <c r="O34" s="9"/>
      <c r="P34" s="9"/>
      <c r="Q34" s="9">
        <v>53879</v>
      </c>
    </row>
    <row r="35" spans="1:17" ht="29" x14ac:dyDescent="0.35">
      <c r="A35" s="43" t="s">
        <v>60</v>
      </c>
      <c r="B35" s="44"/>
      <c r="C35" s="44"/>
      <c r="D35" s="44"/>
      <c r="E35" s="44"/>
      <c r="F35" s="44" t="s">
        <v>61</v>
      </c>
      <c r="G35" s="11" t="s">
        <v>37</v>
      </c>
      <c r="H35" s="14"/>
      <c r="I35" s="15"/>
      <c r="J35" s="15"/>
      <c r="K35" s="15"/>
      <c r="L35" s="10">
        <v>25404</v>
      </c>
      <c r="M35" s="10">
        <v>28475</v>
      </c>
      <c r="N35" s="10"/>
      <c r="O35" s="10"/>
      <c r="P35" s="10"/>
      <c r="Q35" s="10">
        <v>53879</v>
      </c>
    </row>
    <row r="36" spans="1:17" x14ac:dyDescent="0.35">
      <c r="A36" s="46" t="s">
        <v>22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8"/>
    </row>
    <row r="37" spans="1:17" x14ac:dyDescent="0.35">
      <c r="A37" s="46" t="s">
        <v>23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8"/>
    </row>
    <row r="38" spans="1:17" x14ac:dyDescent="0.35">
      <c r="A38" s="46" t="s">
        <v>40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8"/>
    </row>
    <row r="39" spans="1:17" x14ac:dyDescent="0.35">
      <c r="A39" s="46" t="s">
        <v>62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x14ac:dyDescent="0.35">
      <c r="A40" s="46" t="s">
        <v>63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8"/>
    </row>
    <row r="41" spans="1:17" x14ac:dyDescent="0.35">
      <c r="A41" s="49" t="s">
        <v>64</v>
      </c>
      <c r="B41" s="50"/>
      <c r="C41" s="50"/>
      <c r="D41" s="50"/>
      <c r="E41" s="50"/>
      <c r="F41" s="50"/>
      <c r="G41" s="50"/>
      <c r="H41" s="50"/>
      <c r="I41" s="50"/>
      <c r="J41" s="50"/>
      <c r="K41" s="51"/>
      <c r="L41" s="4">
        <v>401171</v>
      </c>
      <c r="M41" s="4">
        <v>430131</v>
      </c>
      <c r="N41" s="4">
        <v>81150</v>
      </c>
      <c r="O41" s="4"/>
      <c r="P41" s="4">
        <v>827417</v>
      </c>
      <c r="Q41" s="4">
        <v>1739869</v>
      </c>
    </row>
    <row r="42" spans="1:17" ht="29" x14ac:dyDescent="0.35">
      <c r="A42" s="5" t="s">
        <v>65</v>
      </c>
      <c r="B42" s="6"/>
      <c r="C42" s="6"/>
      <c r="D42" s="6"/>
      <c r="E42" s="6"/>
      <c r="F42" s="33"/>
      <c r="G42" s="34"/>
      <c r="H42" s="34"/>
      <c r="I42" s="34"/>
      <c r="J42" s="34"/>
      <c r="K42" s="35"/>
      <c r="L42" s="7">
        <v>401171</v>
      </c>
      <c r="M42" s="7">
        <v>430131</v>
      </c>
      <c r="N42" s="7">
        <v>81150</v>
      </c>
      <c r="O42" s="7"/>
      <c r="P42" s="7">
        <v>827417</v>
      </c>
      <c r="Q42" s="7">
        <v>1739869</v>
      </c>
    </row>
    <row r="43" spans="1:17" ht="58" x14ac:dyDescent="0.35">
      <c r="A43" s="36" t="s">
        <v>66</v>
      </c>
      <c r="B43" s="37"/>
      <c r="C43" s="37"/>
      <c r="D43" s="37"/>
      <c r="E43" s="38"/>
      <c r="F43" s="8" t="s">
        <v>29</v>
      </c>
      <c r="G43" s="39"/>
      <c r="H43" s="37"/>
      <c r="I43" s="37"/>
      <c r="J43" s="37"/>
      <c r="K43" s="38"/>
      <c r="L43" s="9"/>
      <c r="M43" s="9">
        <v>135000</v>
      </c>
      <c r="N43" s="9">
        <v>81150</v>
      </c>
      <c r="O43" s="9"/>
      <c r="P43" s="9">
        <v>827417</v>
      </c>
      <c r="Q43" s="9">
        <v>1043567</v>
      </c>
    </row>
    <row r="44" spans="1:17" ht="43.5" x14ac:dyDescent="0.35">
      <c r="A44" s="12" t="s">
        <v>67</v>
      </c>
      <c r="B44" s="13"/>
      <c r="C44" s="13"/>
      <c r="D44" s="13"/>
      <c r="E44" s="13"/>
      <c r="F44" s="40"/>
      <c r="G44" s="41"/>
      <c r="H44" s="41"/>
      <c r="I44" s="41"/>
      <c r="J44" s="41"/>
      <c r="K44" s="42"/>
      <c r="L44" s="9"/>
      <c r="M44" s="9">
        <v>135000</v>
      </c>
      <c r="N44" s="9">
        <v>81150</v>
      </c>
      <c r="O44" s="9"/>
      <c r="P44" s="9">
        <v>827417</v>
      </c>
      <c r="Q44" s="9">
        <v>1043567</v>
      </c>
    </row>
    <row r="45" spans="1:17" ht="29" x14ac:dyDescent="0.35">
      <c r="A45" s="43" t="s">
        <v>68</v>
      </c>
      <c r="B45" s="44"/>
      <c r="C45" s="44"/>
      <c r="D45" s="44"/>
      <c r="E45" s="44"/>
      <c r="F45" s="44" t="s">
        <v>69</v>
      </c>
      <c r="G45" s="11" t="s">
        <v>37</v>
      </c>
      <c r="H45" s="14"/>
      <c r="I45" s="15"/>
      <c r="J45" s="15"/>
      <c r="K45" s="15"/>
      <c r="L45" s="10"/>
      <c r="M45" s="10">
        <v>30000</v>
      </c>
      <c r="N45" s="10"/>
      <c r="O45" s="10"/>
      <c r="P45" s="10"/>
      <c r="Q45" s="10">
        <v>30000</v>
      </c>
    </row>
    <row r="46" spans="1:17" ht="29" x14ac:dyDescent="0.35">
      <c r="A46" s="43" t="s">
        <v>70</v>
      </c>
      <c r="B46" s="44"/>
      <c r="C46" s="44"/>
      <c r="D46" s="44"/>
      <c r="E46" s="44"/>
      <c r="F46" s="44" t="s">
        <v>69</v>
      </c>
      <c r="G46" s="11" t="s">
        <v>37</v>
      </c>
      <c r="H46" s="14"/>
      <c r="I46" s="15"/>
      <c r="J46" s="15"/>
      <c r="K46" s="15"/>
      <c r="L46" s="10"/>
      <c r="M46" s="10">
        <v>5000</v>
      </c>
      <c r="N46" s="10"/>
      <c r="O46" s="10"/>
      <c r="P46" s="10"/>
      <c r="Q46" s="10">
        <v>5000</v>
      </c>
    </row>
    <row r="47" spans="1:17" ht="29" x14ac:dyDescent="0.35">
      <c r="A47" s="43" t="s">
        <v>71</v>
      </c>
      <c r="B47" s="44" t="s">
        <v>72</v>
      </c>
      <c r="C47" s="44" t="s">
        <v>73</v>
      </c>
      <c r="D47" s="44" t="s">
        <v>74</v>
      </c>
      <c r="E47" s="44" t="s">
        <v>35</v>
      </c>
      <c r="F47" s="44" t="s">
        <v>69</v>
      </c>
      <c r="G47" s="11" t="s">
        <v>37</v>
      </c>
      <c r="H47" s="14"/>
      <c r="I47" s="15"/>
      <c r="J47" s="15"/>
      <c r="K47" s="15"/>
      <c r="L47" s="10"/>
      <c r="M47" s="10"/>
      <c r="N47" s="10"/>
      <c r="O47" s="10"/>
      <c r="P47" s="10">
        <v>57</v>
      </c>
      <c r="Q47" s="10">
        <v>57</v>
      </c>
    </row>
    <row r="48" spans="1:17" ht="29" x14ac:dyDescent="0.35">
      <c r="A48" s="43" t="s">
        <v>75</v>
      </c>
      <c r="B48" s="44" t="s">
        <v>76</v>
      </c>
      <c r="C48" s="44" t="s">
        <v>77</v>
      </c>
      <c r="D48" s="44" t="s">
        <v>78</v>
      </c>
      <c r="E48" s="44" t="s">
        <v>35</v>
      </c>
      <c r="F48" s="44" t="s">
        <v>69</v>
      </c>
      <c r="G48" s="11" t="s">
        <v>37</v>
      </c>
      <c r="H48" s="14"/>
      <c r="I48" s="15"/>
      <c r="J48" s="15"/>
      <c r="K48" s="15"/>
      <c r="L48" s="10"/>
      <c r="M48" s="10"/>
      <c r="N48" s="10"/>
      <c r="O48" s="10"/>
      <c r="P48" s="10">
        <v>508510</v>
      </c>
      <c r="Q48" s="10">
        <v>508510</v>
      </c>
    </row>
    <row r="49" spans="1:17" ht="29" x14ac:dyDescent="0.35">
      <c r="A49" s="43" t="s">
        <v>79</v>
      </c>
      <c r="B49" s="44" t="s">
        <v>80</v>
      </c>
      <c r="C49" s="44"/>
      <c r="D49" s="44"/>
      <c r="E49" s="44" t="s">
        <v>35</v>
      </c>
      <c r="F49" s="44" t="s">
        <v>69</v>
      </c>
      <c r="G49" s="11" t="s">
        <v>37</v>
      </c>
      <c r="H49" s="14"/>
      <c r="I49" s="15"/>
      <c r="J49" s="15"/>
      <c r="K49" s="15"/>
      <c r="L49" s="10"/>
      <c r="M49" s="10">
        <v>100000</v>
      </c>
      <c r="N49" s="10">
        <v>81150</v>
      </c>
      <c r="O49" s="10"/>
      <c r="P49" s="10">
        <v>318850</v>
      </c>
      <c r="Q49" s="10">
        <v>500000</v>
      </c>
    </row>
    <row r="50" spans="1:17" ht="58" x14ac:dyDescent="0.35">
      <c r="A50" s="36" t="s">
        <v>81</v>
      </c>
      <c r="B50" s="37"/>
      <c r="C50" s="37"/>
      <c r="D50" s="37"/>
      <c r="E50" s="38"/>
      <c r="F50" s="8" t="s">
        <v>29</v>
      </c>
      <c r="G50" s="39"/>
      <c r="H50" s="37"/>
      <c r="I50" s="37"/>
      <c r="J50" s="37"/>
      <c r="K50" s="38"/>
      <c r="L50" s="9">
        <v>401171</v>
      </c>
      <c r="M50" s="9">
        <v>295131</v>
      </c>
      <c r="N50" s="9"/>
      <c r="O50" s="9"/>
      <c r="P50" s="9"/>
      <c r="Q50" s="9">
        <v>696302</v>
      </c>
    </row>
    <row r="51" spans="1:17" ht="29" x14ac:dyDescent="0.35">
      <c r="A51" s="12" t="s">
        <v>82</v>
      </c>
      <c r="B51" s="13"/>
      <c r="C51" s="13"/>
      <c r="D51" s="13"/>
      <c r="E51" s="13"/>
      <c r="F51" s="40"/>
      <c r="G51" s="41"/>
      <c r="H51" s="41"/>
      <c r="I51" s="41"/>
      <c r="J51" s="41"/>
      <c r="K51" s="42"/>
      <c r="L51" s="9">
        <v>401171</v>
      </c>
      <c r="M51" s="9">
        <v>295131</v>
      </c>
      <c r="N51" s="9"/>
      <c r="O51" s="9"/>
      <c r="P51" s="9"/>
      <c r="Q51" s="9">
        <v>696302</v>
      </c>
    </row>
    <row r="52" spans="1:17" ht="29" x14ac:dyDescent="0.35">
      <c r="A52" s="43" t="s">
        <v>83</v>
      </c>
      <c r="B52" s="44"/>
      <c r="C52" s="44"/>
      <c r="D52" s="44"/>
      <c r="E52" s="44"/>
      <c r="F52" s="44" t="s">
        <v>69</v>
      </c>
      <c r="G52" s="11" t="s">
        <v>37</v>
      </c>
      <c r="H52" s="14"/>
      <c r="I52" s="15"/>
      <c r="J52" s="15"/>
      <c r="K52" s="15"/>
      <c r="L52" s="10"/>
      <c r="M52" s="10">
        <v>130008</v>
      </c>
      <c r="N52" s="10"/>
      <c r="O52" s="10"/>
      <c r="P52" s="10"/>
      <c r="Q52" s="10">
        <v>130008</v>
      </c>
    </row>
    <row r="53" spans="1:17" ht="29" x14ac:dyDescent="0.35">
      <c r="A53" s="43" t="s">
        <v>84</v>
      </c>
      <c r="B53" s="44"/>
      <c r="C53" s="44"/>
      <c r="D53" s="44"/>
      <c r="E53" s="44"/>
      <c r="F53" s="44" t="s">
        <v>69</v>
      </c>
      <c r="G53" s="11" t="s">
        <v>37</v>
      </c>
      <c r="H53" s="14"/>
      <c r="I53" s="15"/>
      <c r="J53" s="15"/>
      <c r="K53" s="15"/>
      <c r="L53" s="10">
        <v>397872</v>
      </c>
      <c r="M53" s="10">
        <v>125580</v>
      </c>
      <c r="N53" s="10"/>
      <c r="O53" s="10"/>
      <c r="P53" s="10"/>
      <c r="Q53" s="10">
        <v>523452</v>
      </c>
    </row>
    <row r="54" spans="1:17" ht="29" x14ac:dyDescent="0.35">
      <c r="A54" s="43" t="s">
        <v>85</v>
      </c>
      <c r="B54" s="44"/>
      <c r="C54" s="44"/>
      <c r="D54" s="44"/>
      <c r="E54" s="44"/>
      <c r="F54" s="44" t="s">
        <v>69</v>
      </c>
      <c r="G54" s="11" t="s">
        <v>37</v>
      </c>
      <c r="H54" s="14"/>
      <c r="I54" s="15"/>
      <c r="J54" s="15"/>
      <c r="K54" s="15"/>
      <c r="L54" s="10">
        <v>3299</v>
      </c>
      <c r="M54" s="10">
        <v>39543</v>
      </c>
      <c r="N54" s="10"/>
      <c r="O54" s="10"/>
      <c r="P54" s="10"/>
      <c r="Q54" s="10">
        <v>42842</v>
      </c>
    </row>
    <row r="55" spans="1:17" x14ac:dyDescent="0.35">
      <c r="A55" s="46" t="s">
        <v>86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8"/>
    </row>
    <row r="56" spans="1:17" x14ac:dyDescent="0.35">
      <c r="A56" s="46" t="s">
        <v>87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8"/>
    </row>
    <row r="57" spans="1:17" x14ac:dyDescent="0.35">
      <c r="A57" s="46" t="s">
        <v>40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8"/>
    </row>
    <row r="58" spans="1:17" x14ac:dyDescent="0.35">
      <c r="A58" s="46" t="s">
        <v>88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8"/>
    </row>
    <row r="59" spans="1:17" x14ac:dyDescent="0.35">
      <c r="A59" s="49" t="s">
        <v>89</v>
      </c>
      <c r="B59" s="50"/>
      <c r="C59" s="50"/>
      <c r="D59" s="50"/>
      <c r="E59" s="50"/>
      <c r="F59" s="50"/>
      <c r="G59" s="50"/>
      <c r="H59" s="50"/>
      <c r="I59" s="50"/>
      <c r="J59" s="50"/>
      <c r="K59" s="51"/>
      <c r="L59" s="4"/>
      <c r="M59" s="4">
        <v>428850</v>
      </c>
      <c r="N59" s="4"/>
      <c r="O59" s="4"/>
      <c r="P59" s="4">
        <v>62000</v>
      </c>
      <c r="Q59" s="4">
        <v>490850</v>
      </c>
    </row>
    <row r="60" spans="1:17" ht="58" x14ac:dyDescent="0.35">
      <c r="A60" s="5" t="s">
        <v>90</v>
      </c>
      <c r="B60" s="6"/>
      <c r="C60" s="6"/>
      <c r="D60" s="6"/>
      <c r="E60" s="6"/>
      <c r="F60" s="33"/>
      <c r="G60" s="34"/>
      <c r="H60" s="34"/>
      <c r="I60" s="34"/>
      <c r="J60" s="34"/>
      <c r="K60" s="35"/>
      <c r="L60" s="7"/>
      <c r="M60" s="7">
        <v>428850</v>
      </c>
      <c r="N60" s="7"/>
      <c r="O60" s="7"/>
      <c r="P60" s="7">
        <v>62000</v>
      </c>
      <c r="Q60" s="7">
        <v>490850</v>
      </c>
    </row>
    <row r="61" spans="1:17" ht="58" x14ac:dyDescent="0.35">
      <c r="A61" s="36" t="s">
        <v>91</v>
      </c>
      <c r="B61" s="37"/>
      <c r="C61" s="37"/>
      <c r="D61" s="37"/>
      <c r="E61" s="38"/>
      <c r="F61" s="8" t="s">
        <v>29</v>
      </c>
      <c r="G61" s="39"/>
      <c r="H61" s="37"/>
      <c r="I61" s="37"/>
      <c r="J61" s="37"/>
      <c r="K61" s="38"/>
      <c r="L61" s="9"/>
      <c r="M61" s="9">
        <v>428850</v>
      </c>
      <c r="N61" s="9"/>
      <c r="O61" s="9"/>
      <c r="P61" s="9">
        <v>62000</v>
      </c>
      <c r="Q61" s="9">
        <v>490850</v>
      </c>
    </row>
    <row r="62" spans="1:17" ht="58" x14ac:dyDescent="0.35">
      <c r="A62" s="12" t="s">
        <v>92</v>
      </c>
      <c r="B62" s="13"/>
      <c r="C62" s="13"/>
      <c r="D62" s="13"/>
      <c r="E62" s="13"/>
      <c r="F62" s="40"/>
      <c r="G62" s="41"/>
      <c r="H62" s="41"/>
      <c r="I62" s="41"/>
      <c r="J62" s="41"/>
      <c r="K62" s="42"/>
      <c r="L62" s="9"/>
      <c r="M62" s="9">
        <v>428850</v>
      </c>
      <c r="N62" s="9"/>
      <c r="O62" s="9"/>
      <c r="P62" s="9">
        <v>62000</v>
      </c>
      <c r="Q62" s="9">
        <v>490850</v>
      </c>
    </row>
    <row r="63" spans="1:17" ht="29" x14ac:dyDescent="0.35">
      <c r="A63" s="43" t="s">
        <v>93</v>
      </c>
      <c r="B63" s="44" t="s">
        <v>94</v>
      </c>
      <c r="C63" s="44" t="s">
        <v>95</v>
      </c>
      <c r="D63" s="44" t="s">
        <v>96</v>
      </c>
      <c r="E63" s="44" t="s">
        <v>35</v>
      </c>
      <c r="F63" s="44" t="s">
        <v>97</v>
      </c>
      <c r="G63" s="11" t="s">
        <v>37</v>
      </c>
      <c r="H63" s="14"/>
      <c r="I63" s="15"/>
      <c r="J63" s="15"/>
      <c r="K63" s="15"/>
      <c r="L63" s="10"/>
      <c r="M63" s="10">
        <v>428850</v>
      </c>
      <c r="N63" s="10"/>
      <c r="O63" s="10"/>
      <c r="P63" s="10"/>
      <c r="Q63" s="10">
        <v>428850</v>
      </c>
    </row>
    <row r="64" spans="1:17" ht="29" x14ac:dyDescent="0.35">
      <c r="A64" s="43" t="s">
        <v>98</v>
      </c>
      <c r="B64" s="44"/>
      <c r="C64" s="44"/>
      <c r="D64" s="44"/>
      <c r="E64" s="44"/>
      <c r="F64" s="44" t="s">
        <v>97</v>
      </c>
      <c r="G64" s="11" t="s">
        <v>37</v>
      </c>
      <c r="H64" s="14"/>
      <c r="I64" s="15"/>
      <c r="J64" s="15"/>
      <c r="K64" s="15"/>
      <c r="L64" s="10"/>
      <c r="M64" s="10"/>
      <c r="N64" s="10"/>
      <c r="O64" s="10"/>
      <c r="P64" s="10">
        <v>62000</v>
      </c>
      <c r="Q64" s="10">
        <v>62000</v>
      </c>
    </row>
    <row r="65" spans="1:17" x14ac:dyDescent="0.35">
      <c r="A65" s="46" t="s">
        <v>86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8"/>
    </row>
    <row r="66" spans="1:17" x14ac:dyDescent="0.35">
      <c r="A66" s="46" t="s">
        <v>87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8"/>
    </row>
    <row r="67" spans="1:17" x14ac:dyDescent="0.35">
      <c r="A67" s="46" t="s">
        <v>40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8"/>
    </row>
    <row r="68" spans="1:17" x14ac:dyDescent="0.35">
      <c r="A68" s="46" t="s">
        <v>88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8"/>
    </row>
    <row r="69" spans="1:17" x14ac:dyDescent="0.35">
      <c r="A69" s="49" t="s">
        <v>99</v>
      </c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4">
        <v>200404</v>
      </c>
      <c r="M69" s="4">
        <v>114104</v>
      </c>
      <c r="N69" s="4"/>
      <c r="O69" s="4"/>
      <c r="P69" s="4">
        <v>419716</v>
      </c>
      <c r="Q69" s="4">
        <v>734224</v>
      </c>
    </row>
    <row r="70" spans="1:17" ht="72.5" x14ac:dyDescent="0.35">
      <c r="A70" s="5" t="s">
        <v>100</v>
      </c>
      <c r="B70" s="6"/>
      <c r="C70" s="6"/>
      <c r="D70" s="6"/>
      <c r="E70" s="6"/>
      <c r="F70" s="33"/>
      <c r="G70" s="34"/>
      <c r="H70" s="34"/>
      <c r="I70" s="34"/>
      <c r="J70" s="34"/>
      <c r="K70" s="35"/>
      <c r="L70" s="7">
        <v>200404</v>
      </c>
      <c r="M70" s="7">
        <v>114104</v>
      </c>
      <c r="N70" s="7"/>
      <c r="O70" s="7"/>
      <c r="P70" s="7">
        <v>419716</v>
      </c>
      <c r="Q70" s="7">
        <v>734224</v>
      </c>
    </row>
    <row r="71" spans="1:17" ht="58" x14ac:dyDescent="0.35">
      <c r="A71" s="36" t="s">
        <v>101</v>
      </c>
      <c r="B71" s="37"/>
      <c r="C71" s="37"/>
      <c r="D71" s="37"/>
      <c r="E71" s="38"/>
      <c r="F71" s="8" t="s">
        <v>29</v>
      </c>
      <c r="G71" s="39"/>
      <c r="H71" s="37"/>
      <c r="I71" s="37"/>
      <c r="J71" s="37"/>
      <c r="K71" s="38"/>
      <c r="L71" s="9">
        <v>200404</v>
      </c>
      <c r="M71" s="9">
        <v>114104</v>
      </c>
      <c r="N71" s="9"/>
      <c r="O71" s="9"/>
      <c r="P71" s="9">
        <v>419716</v>
      </c>
      <c r="Q71" s="9">
        <v>734224</v>
      </c>
    </row>
    <row r="72" spans="1:17" ht="43.5" x14ac:dyDescent="0.35">
      <c r="A72" s="12" t="s">
        <v>102</v>
      </c>
      <c r="B72" s="13"/>
      <c r="C72" s="13"/>
      <c r="D72" s="13"/>
      <c r="E72" s="13"/>
      <c r="F72" s="40"/>
      <c r="G72" s="41"/>
      <c r="H72" s="41"/>
      <c r="I72" s="41"/>
      <c r="J72" s="41"/>
      <c r="K72" s="42"/>
      <c r="L72" s="9">
        <v>200404</v>
      </c>
      <c r="M72" s="9">
        <v>114104</v>
      </c>
      <c r="N72" s="9"/>
      <c r="O72" s="9"/>
      <c r="P72" s="9">
        <v>419716</v>
      </c>
      <c r="Q72" s="9">
        <v>734224</v>
      </c>
    </row>
    <row r="73" spans="1:17" ht="29" x14ac:dyDescent="0.35">
      <c r="A73" s="43" t="s">
        <v>103</v>
      </c>
      <c r="B73" s="44" t="s">
        <v>104</v>
      </c>
      <c r="C73" s="44" t="s">
        <v>105</v>
      </c>
      <c r="D73" s="44" t="s">
        <v>106</v>
      </c>
      <c r="E73" s="44" t="s">
        <v>35</v>
      </c>
      <c r="F73" s="44" t="s">
        <v>97</v>
      </c>
      <c r="G73" s="11" t="s">
        <v>37</v>
      </c>
      <c r="H73" s="14"/>
      <c r="I73" s="15"/>
      <c r="J73" s="15"/>
      <c r="K73" s="15"/>
      <c r="L73" s="10"/>
      <c r="M73" s="10"/>
      <c r="N73" s="10"/>
      <c r="O73" s="10"/>
      <c r="P73" s="10">
        <v>419716</v>
      </c>
      <c r="Q73" s="10">
        <v>419716</v>
      </c>
    </row>
    <row r="74" spans="1:17" ht="29" x14ac:dyDescent="0.35">
      <c r="A74" s="43" t="s">
        <v>107</v>
      </c>
      <c r="B74" s="44"/>
      <c r="C74" s="44"/>
      <c r="D74" s="44"/>
      <c r="E74" s="44"/>
      <c r="F74" s="44" t="s">
        <v>97</v>
      </c>
      <c r="G74" s="11" t="s">
        <v>37</v>
      </c>
      <c r="H74" s="14"/>
      <c r="I74" s="15"/>
      <c r="J74" s="15"/>
      <c r="K74" s="15"/>
      <c r="L74" s="10">
        <v>200404</v>
      </c>
      <c r="M74" s="10">
        <v>114104</v>
      </c>
      <c r="N74" s="10"/>
      <c r="O74" s="10"/>
      <c r="P74" s="10"/>
      <c r="Q74" s="10">
        <v>314508</v>
      </c>
    </row>
    <row r="75" spans="1:17" x14ac:dyDescent="0.35">
      <c r="A75" s="46" t="s">
        <v>108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8"/>
    </row>
    <row r="76" spans="1:17" x14ac:dyDescent="0.35">
      <c r="A76" s="46" t="s">
        <v>87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8"/>
    </row>
    <row r="77" spans="1:17" x14ac:dyDescent="0.35">
      <c r="A77" s="46" t="s">
        <v>40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8"/>
    </row>
    <row r="78" spans="1:17" x14ac:dyDescent="0.35">
      <c r="A78" s="46" t="s">
        <v>109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8"/>
    </row>
    <row r="79" spans="1:17" x14ac:dyDescent="0.35">
      <c r="A79" s="49" t="s">
        <v>110</v>
      </c>
      <c r="B79" s="50"/>
      <c r="C79" s="50"/>
      <c r="D79" s="50"/>
      <c r="E79" s="50"/>
      <c r="F79" s="50"/>
      <c r="G79" s="50"/>
      <c r="H79" s="50"/>
      <c r="I79" s="50"/>
      <c r="J79" s="50"/>
      <c r="K79" s="51"/>
      <c r="L79" s="4">
        <v>161328</v>
      </c>
      <c r="M79" s="4">
        <v>70709</v>
      </c>
      <c r="N79" s="4"/>
      <c r="O79" s="4"/>
      <c r="P79" s="4"/>
      <c r="Q79" s="4">
        <v>232037</v>
      </c>
    </row>
    <row r="80" spans="1:17" ht="43.5" x14ac:dyDescent="0.35">
      <c r="A80" s="5" t="s">
        <v>111</v>
      </c>
      <c r="B80" s="6"/>
      <c r="C80" s="6"/>
      <c r="D80" s="6"/>
      <c r="E80" s="6"/>
      <c r="F80" s="33"/>
      <c r="G80" s="34"/>
      <c r="H80" s="34"/>
      <c r="I80" s="34"/>
      <c r="J80" s="34"/>
      <c r="K80" s="35"/>
      <c r="L80" s="7">
        <v>161328</v>
      </c>
      <c r="M80" s="7">
        <v>70709</v>
      </c>
      <c r="N80" s="7"/>
      <c r="O80" s="7"/>
      <c r="P80" s="7"/>
      <c r="Q80" s="7">
        <v>232037</v>
      </c>
    </row>
    <row r="81" spans="1:17" ht="58" x14ac:dyDescent="0.35">
      <c r="A81" s="36" t="s">
        <v>112</v>
      </c>
      <c r="B81" s="37"/>
      <c r="C81" s="37"/>
      <c r="D81" s="37"/>
      <c r="E81" s="38"/>
      <c r="F81" s="8" t="s">
        <v>29</v>
      </c>
      <c r="G81" s="39"/>
      <c r="H81" s="37"/>
      <c r="I81" s="37"/>
      <c r="J81" s="37"/>
      <c r="K81" s="38"/>
      <c r="L81" s="9">
        <v>161328</v>
      </c>
      <c r="M81" s="9">
        <v>70709</v>
      </c>
      <c r="N81" s="9"/>
      <c r="O81" s="9"/>
      <c r="P81" s="9"/>
      <c r="Q81" s="9">
        <v>232037</v>
      </c>
    </row>
    <row r="82" spans="1:17" ht="58" x14ac:dyDescent="0.35">
      <c r="A82" s="12" t="s">
        <v>113</v>
      </c>
      <c r="B82" s="13"/>
      <c r="C82" s="13"/>
      <c r="D82" s="13"/>
      <c r="E82" s="13"/>
      <c r="F82" s="40"/>
      <c r="G82" s="41"/>
      <c r="H82" s="41"/>
      <c r="I82" s="41"/>
      <c r="J82" s="41"/>
      <c r="K82" s="42"/>
      <c r="L82" s="9">
        <v>161328</v>
      </c>
      <c r="M82" s="9">
        <v>70709</v>
      </c>
      <c r="N82" s="9"/>
      <c r="O82" s="9"/>
      <c r="P82" s="9"/>
      <c r="Q82" s="9">
        <v>232037</v>
      </c>
    </row>
    <row r="83" spans="1:17" ht="29" x14ac:dyDescent="0.35">
      <c r="A83" s="43" t="s">
        <v>114</v>
      </c>
      <c r="B83" s="44"/>
      <c r="C83" s="44"/>
      <c r="D83" s="44"/>
      <c r="E83" s="44"/>
      <c r="F83" s="44" t="s">
        <v>115</v>
      </c>
      <c r="G83" s="11" t="s">
        <v>37</v>
      </c>
      <c r="H83" s="14"/>
      <c r="I83" s="15"/>
      <c r="J83" s="15"/>
      <c r="K83" s="15"/>
      <c r="L83" s="10">
        <v>161328</v>
      </c>
      <c r="M83" s="10">
        <v>67709</v>
      </c>
      <c r="N83" s="10"/>
      <c r="O83" s="10"/>
      <c r="P83" s="10"/>
      <c r="Q83" s="10">
        <v>229037</v>
      </c>
    </row>
    <row r="84" spans="1:17" ht="29" x14ac:dyDescent="0.35">
      <c r="A84" s="43" t="s">
        <v>116</v>
      </c>
      <c r="B84" s="44" t="s">
        <v>117</v>
      </c>
      <c r="C84" s="44" t="s">
        <v>118</v>
      </c>
      <c r="D84" s="44" t="s">
        <v>119</v>
      </c>
      <c r="E84" s="44" t="s">
        <v>35</v>
      </c>
      <c r="F84" s="44" t="s">
        <v>115</v>
      </c>
      <c r="G84" s="11" t="s">
        <v>37</v>
      </c>
      <c r="H84" s="14"/>
      <c r="I84" s="15"/>
      <c r="J84" s="15"/>
      <c r="K84" s="15"/>
      <c r="L84" s="10"/>
      <c r="M84" s="10">
        <v>3000</v>
      </c>
      <c r="N84" s="10"/>
      <c r="O84" s="10"/>
      <c r="P84" s="10"/>
      <c r="Q84" s="10">
        <v>3000</v>
      </c>
    </row>
    <row r="85" spans="1:17" x14ac:dyDescent="0.35">
      <c r="A85" s="46" t="s">
        <v>120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8"/>
    </row>
    <row r="86" spans="1:17" x14ac:dyDescent="0.35">
      <c r="A86" s="46" t="s">
        <v>39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8"/>
    </row>
    <row r="87" spans="1:17" x14ac:dyDescent="0.35">
      <c r="A87" s="46" t="s">
        <v>121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8"/>
    </row>
    <row r="88" spans="1:17" x14ac:dyDescent="0.35">
      <c r="A88" s="46" t="s">
        <v>122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8"/>
    </row>
    <row r="89" spans="1:17" x14ac:dyDescent="0.35">
      <c r="A89" s="49" t="s">
        <v>123</v>
      </c>
      <c r="B89" s="50"/>
      <c r="C89" s="50"/>
      <c r="D89" s="50"/>
      <c r="E89" s="50"/>
      <c r="F89" s="50"/>
      <c r="G89" s="50"/>
      <c r="H89" s="50"/>
      <c r="I89" s="50"/>
      <c r="J89" s="50"/>
      <c r="K89" s="51"/>
      <c r="L89" s="4"/>
      <c r="M89" s="4"/>
      <c r="N89" s="4"/>
      <c r="O89" s="4">
        <v>172363</v>
      </c>
      <c r="P89" s="4"/>
      <c r="Q89" s="4">
        <v>172363</v>
      </c>
    </row>
    <row r="90" spans="1:17" ht="58" x14ac:dyDescent="0.35">
      <c r="A90" s="5" t="s">
        <v>124</v>
      </c>
      <c r="B90" s="6"/>
      <c r="C90" s="6"/>
      <c r="D90" s="6"/>
      <c r="E90" s="6"/>
      <c r="F90" s="33"/>
      <c r="G90" s="34"/>
      <c r="H90" s="34"/>
      <c r="I90" s="34"/>
      <c r="J90" s="34"/>
      <c r="K90" s="35"/>
      <c r="L90" s="7"/>
      <c r="M90" s="7"/>
      <c r="N90" s="7"/>
      <c r="O90" s="7">
        <v>172363</v>
      </c>
      <c r="P90" s="7"/>
      <c r="Q90" s="7">
        <v>172363</v>
      </c>
    </row>
    <row r="91" spans="1:17" ht="58" x14ac:dyDescent="0.35">
      <c r="A91" s="36" t="s">
        <v>125</v>
      </c>
      <c r="B91" s="37"/>
      <c r="C91" s="37"/>
      <c r="D91" s="37"/>
      <c r="E91" s="38"/>
      <c r="F91" s="8" t="s">
        <v>29</v>
      </c>
      <c r="G91" s="39"/>
      <c r="H91" s="37"/>
      <c r="I91" s="37"/>
      <c r="J91" s="37"/>
      <c r="K91" s="38"/>
      <c r="L91" s="9"/>
      <c r="M91" s="9"/>
      <c r="N91" s="9"/>
      <c r="O91" s="9">
        <v>172363</v>
      </c>
      <c r="P91" s="9"/>
      <c r="Q91" s="9">
        <v>172363</v>
      </c>
    </row>
    <row r="92" spans="1:17" ht="43.5" x14ac:dyDescent="0.35">
      <c r="A92" s="12" t="s">
        <v>126</v>
      </c>
      <c r="B92" s="13"/>
      <c r="C92" s="13"/>
      <c r="D92" s="13"/>
      <c r="E92" s="13"/>
      <c r="F92" s="40"/>
      <c r="G92" s="41"/>
      <c r="H92" s="41"/>
      <c r="I92" s="41"/>
      <c r="J92" s="41"/>
      <c r="K92" s="42"/>
      <c r="L92" s="9"/>
      <c r="M92" s="9"/>
      <c r="N92" s="9"/>
      <c r="O92" s="9">
        <v>172363</v>
      </c>
      <c r="P92" s="9"/>
      <c r="Q92" s="9">
        <v>172363</v>
      </c>
    </row>
    <row r="93" spans="1:17" ht="29" x14ac:dyDescent="0.35">
      <c r="A93" s="43" t="s">
        <v>127</v>
      </c>
      <c r="B93" s="44"/>
      <c r="C93" s="44"/>
      <c r="D93" s="44"/>
      <c r="E93" s="44"/>
      <c r="F93" s="44" t="s">
        <v>69</v>
      </c>
      <c r="G93" s="11" t="s">
        <v>37</v>
      </c>
      <c r="H93" s="16"/>
      <c r="I93" s="17"/>
      <c r="J93" s="15"/>
      <c r="K93" s="15"/>
      <c r="L93" s="10"/>
      <c r="M93" s="10"/>
      <c r="N93" s="10"/>
      <c r="O93" s="10">
        <v>172363</v>
      </c>
      <c r="P93" s="10"/>
      <c r="Q93" s="10">
        <v>172363</v>
      </c>
    </row>
    <row r="94" spans="1:17" x14ac:dyDescent="0.35">
      <c r="A94" s="46" t="s">
        <v>120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8"/>
    </row>
    <row r="95" spans="1:17" x14ac:dyDescent="0.35">
      <c r="A95" s="46" t="s">
        <v>39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8"/>
    </row>
    <row r="96" spans="1:17" x14ac:dyDescent="0.35">
      <c r="A96" s="46" t="s">
        <v>121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8"/>
    </row>
    <row r="97" spans="1:17" x14ac:dyDescent="0.35">
      <c r="A97" s="46" t="s">
        <v>128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8"/>
    </row>
    <row r="98" spans="1:17" x14ac:dyDescent="0.35">
      <c r="A98" s="49" t="s">
        <v>129</v>
      </c>
      <c r="B98" s="50"/>
      <c r="C98" s="50"/>
      <c r="D98" s="50"/>
      <c r="E98" s="50"/>
      <c r="F98" s="50"/>
      <c r="G98" s="50"/>
      <c r="H98" s="50"/>
      <c r="I98" s="50"/>
      <c r="J98" s="50"/>
      <c r="K98" s="51"/>
      <c r="L98" s="4">
        <v>56076</v>
      </c>
      <c r="M98" s="4">
        <v>30196</v>
      </c>
      <c r="N98" s="4"/>
      <c r="O98" s="4"/>
      <c r="P98" s="4"/>
      <c r="Q98" s="4">
        <v>86272</v>
      </c>
    </row>
    <row r="99" spans="1:17" ht="58" x14ac:dyDescent="0.35">
      <c r="A99" s="5" t="s">
        <v>130</v>
      </c>
      <c r="B99" s="6"/>
      <c r="C99" s="6"/>
      <c r="D99" s="6"/>
      <c r="E99" s="6"/>
      <c r="F99" s="33"/>
      <c r="G99" s="34"/>
      <c r="H99" s="34"/>
      <c r="I99" s="34"/>
      <c r="J99" s="34"/>
      <c r="K99" s="35"/>
      <c r="L99" s="7">
        <v>56076</v>
      </c>
      <c r="M99" s="7">
        <v>30196</v>
      </c>
      <c r="N99" s="7"/>
      <c r="O99" s="7"/>
      <c r="P99" s="7"/>
      <c r="Q99" s="7">
        <v>86272</v>
      </c>
    </row>
    <row r="100" spans="1:17" ht="58" x14ac:dyDescent="0.35">
      <c r="A100" s="36" t="s">
        <v>131</v>
      </c>
      <c r="B100" s="37"/>
      <c r="C100" s="37"/>
      <c r="D100" s="37"/>
      <c r="E100" s="38"/>
      <c r="F100" s="8" t="s">
        <v>29</v>
      </c>
      <c r="G100" s="39"/>
      <c r="H100" s="37"/>
      <c r="I100" s="37"/>
      <c r="J100" s="37"/>
      <c r="K100" s="38"/>
      <c r="L100" s="9">
        <v>56076</v>
      </c>
      <c r="M100" s="9">
        <v>26830</v>
      </c>
      <c r="N100" s="9"/>
      <c r="O100" s="9"/>
      <c r="P100" s="9"/>
      <c r="Q100" s="9">
        <v>82906</v>
      </c>
    </row>
    <row r="101" spans="1:17" ht="58" x14ac:dyDescent="0.35">
      <c r="A101" s="12" t="s">
        <v>132</v>
      </c>
      <c r="B101" s="13"/>
      <c r="C101" s="13"/>
      <c r="D101" s="13"/>
      <c r="E101" s="13"/>
      <c r="F101" s="40"/>
      <c r="G101" s="41"/>
      <c r="H101" s="41"/>
      <c r="I101" s="41"/>
      <c r="J101" s="41"/>
      <c r="K101" s="42"/>
      <c r="L101" s="9">
        <v>56076</v>
      </c>
      <c r="M101" s="9">
        <v>26830</v>
      </c>
      <c r="N101" s="9"/>
      <c r="O101" s="9"/>
      <c r="P101" s="9"/>
      <c r="Q101" s="9">
        <v>82906</v>
      </c>
    </row>
    <row r="102" spans="1:17" ht="29" x14ac:dyDescent="0.35">
      <c r="A102" s="43" t="s">
        <v>133</v>
      </c>
      <c r="B102" s="44"/>
      <c r="C102" s="44"/>
      <c r="D102" s="44"/>
      <c r="E102" s="44"/>
      <c r="F102" s="44" t="s">
        <v>134</v>
      </c>
      <c r="G102" s="11" t="s">
        <v>37</v>
      </c>
      <c r="H102" s="14"/>
      <c r="I102" s="15"/>
      <c r="J102" s="15"/>
      <c r="K102" s="15"/>
      <c r="L102" s="10">
        <v>56076</v>
      </c>
      <c r="M102" s="10">
        <v>26830</v>
      </c>
      <c r="N102" s="10"/>
      <c r="O102" s="10"/>
      <c r="P102" s="10"/>
      <c r="Q102" s="10">
        <v>82906</v>
      </c>
    </row>
    <row r="103" spans="1:17" ht="58" x14ac:dyDescent="0.35">
      <c r="A103" s="36" t="s">
        <v>135</v>
      </c>
      <c r="B103" s="37"/>
      <c r="C103" s="37"/>
      <c r="D103" s="37"/>
      <c r="E103" s="38"/>
      <c r="F103" s="8" t="s">
        <v>29</v>
      </c>
      <c r="G103" s="39"/>
      <c r="H103" s="37"/>
      <c r="I103" s="37"/>
      <c r="J103" s="37"/>
      <c r="K103" s="38"/>
      <c r="L103" s="9"/>
      <c r="M103" s="9">
        <v>3366</v>
      </c>
      <c r="N103" s="9"/>
      <c r="O103" s="9"/>
      <c r="P103" s="9"/>
      <c r="Q103" s="9">
        <v>3366</v>
      </c>
    </row>
    <row r="104" spans="1:17" ht="29" x14ac:dyDescent="0.35">
      <c r="A104" s="12" t="s">
        <v>136</v>
      </c>
      <c r="B104" s="13"/>
      <c r="C104" s="13"/>
      <c r="D104" s="13"/>
      <c r="E104" s="13"/>
      <c r="F104" s="40"/>
      <c r="G104" s="41"/>
      <c r="H104" s="41"/>
      <c r="I104" s="41"/>
      <c r="J104" s="41"/>
      <c r="K104" s="42"/>
      <c r="L104" s="9"/>
      <c r="M104" s="9">
        <v>3366</v>
      </c>
      <c r="N104" s="9"/>
      <c r="O104" s="9"/>
      <c r="P104" s="9"/>
      <c r="Q104" s="9">
        <v>3366</v>
      </c>
    </row>
    <row r="105" spans="1:17" ht="29" x14ac:dyDescent="0.35">
      <c r="A105" s="43" t="s">
        <v>137</v>
      </c>
      <c r="B105" s="44" t="s">
        <v>138</v>
      </c>
      <c r="C105" s="44" t="s">
        <v>139</v>
      </c>
      <c r="D105" s="44" t="s">
        <v>140</v>
      </c>
      <c r="E105" s="44" t="s">
        <v>35</v>
      </c>
      <c r="F105" s="44" t="s">
        <v>134</v>
      </c>
      <c r="G105" s="11" t="s">
        <v>37</v>
      </c>
      <c r="H105" s="14"/>
      <c r="I105" s="15"/>
      <c r="J105" s="15"/>
      <c r="K105" s="15"/>
      <c r="L105" s="10"/>
      <c r="M105" s="10">
        <v>2000</v>
      </c>
      <c r="N105" s="10"/>
      <c r="O105" s="10"/>
      <c r="P105" s="10"/>
      <c r="Q105" s="10">
        <v>2000</v>
      </c>
    </row>
    <row r="106" spans="1:17" ht="29" x14ac:dyDescent="0.35">
      <c r="A106" s="43" t="s">
        <v>141</v>
      </c>
      <c r="B106" s="44" t="s">
        <v>142</v>
      </c>
      <c r="C106" s="44" t="s">
        <v>143</v>
      </c>
      <c r="D106" s="44" t="s">
        <v>144</v>
      </c>
      <c r="E106" s="44" t="s">
        <v>35</v>
      </c>
      <c r="F106" s="44" t="s">
        <v>134</v>
      </c>
      <c r="G106" s="11" t="s">
        <v>37</v>
      </c>
      <c r="H106" s="14"/>
      <c r="I106" s="15"/>
      <c r="J106" s="15"/>
      <c r="K106" s="15"/>
      <c r="L106" s="10"/>
      <c r="M106" s="10">
        <v>1366</v>
      </c>
      <c r="N106" s="10"/>
      <c r="O106" s="10"/>
      <c r="P106" s="10"/>
      <c r="Q106" s="10">
        <v>1366</v>
      </c>
    </row>
    <row r="107" spans="1:17" x14ac:dyDescent="0.35">
      <c r="A107" s="46" t="s">
        <v>145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8"/>
    </row>
    <row r="108" spans="1:17" x14ac:dyDescent="0.35">
      <c r="A108" s="46" t="s">
        <v>146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8"/>
    </row>
    <row r="109" spans="1:17" x14ac:dyDescent="0.35">
      <c r="A109" s="46" t="s">
        <v>62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8"/>
    </row>
    <row r="110" spans="1:17" x14ac:dyDescent="0.35">
      <c r="A110" s="46" t="s">
        <v>147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8"/>
    </row>
    <row r="111" spans="1:17" x14ac:dyDescent="0.35">
      <c r="A111" s="49" t="s">
        <v>148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1"/>
      <c r="L111" s="4">
        <v>283708</v>
      </c>
      <c r="M111" s="4">
        <v>137578</v>
      </c>
      <c r="N111" s="4"/>
      <c r="O111" s="4"/>
      <c r="P111" s="4"/>
      <c r="Q111" s="4">
        <v>421286</v>
      </c>
    </row>
    <row r="112" spans="1:17" ht="87" x14ac:dyDescent="0.35">
      <c r="A112" s="5" t="s">
        <v>149</v>
      </c>
      <c r="B112" s="6"/>
      <c r="C112" s="6"/>
      <c r="D112" s="6"/>
      <c r="E112" s="6"/>
      <c r="F112" s="33"/>
      <c r="G112" s="34"/>
      <c r="H112" s="34"/>
      <c r="I112" s="34"/>
      <c r="J112" s="34"/>
      <c r="K112" s="35"/>
      <c r="L112" s="7">
        <v>283708</v>
      </c>
      <c r="M112" s="7">
        <v>137578</v>
      </c>
      <c r="N112" s="7"/>
      <c r="O112" s="7"/>
      <c r="P112" s="7"/>
      <c r="Q112" s="7">
        <v>421286</v>
      </c>
    </row>
    <row r="113" spans="1:17" ht="58" x14ac:dyDescent="0.35">
      <c r="A113" s="36" t="s">
        <v>150</v>
      </c>
      <c r="B113" s="37"/>
      <c r="C113" s="37"/>
      <c r="D113" s="37"/>
      <c r="E113" s="38"/>
      <c r="F113" s="8" t="s">
        <v>29</v>
      </c>
      <c r="G113" s="39"/>
      <c r="H113" s="37"/>
      <c r="I113" s="37"/>
      <c r="J113" s="37"/>
      <c r="K113" s="38"/>
      <c r="L113" s="9">
        <v>283708</v>
      </c>
      <c r="M113" s="9">
        <v>137578</v>
      </c>
      <c r="N113" s="9"/>
      <c r="O113" s="9"/>
      <c r="P113" s="9"/>
      <c r="Q113" s="9">
        <v>421286</v>
      </c>
    </row>
    <row r="114" spans="1:17" ht="72.5" x14ac:dyDescent="0.35">
      <c r="A114" s="12" t="s">
        <v>151</v>
      </c>
      <c r="B114" s="13"/>
      <c r="C114" s="13"/>
      <c r="D114" s="13"/>
      <c r="E114" s="13"/>
      <c r="F114" s="40"/>
      <c r="G114" s="41"/>
      <c r="H114" s="41"/>
      <c r="I114" s="41"/>
      <c r="J114" s="41"/>
      <c r="K114" s="42"/>
      <c r="L114" s="9">
        <v>283708</v>
      </c>
      <c r="M114" s="9">
        <v>137578</v>
      </c>
      <c r="N114" s="9"/>
      <c r="O114" s="9"/>
      <c r="P114" s="9"/>
      <c r="Q114" s="9">
        <v>421286</v>
      </c>
    </row>
    <row r="115" spans="1:17" ht="29" x14ac:dyDescent="0.35">
      <c r="A115" s="43" t="s">
        <v>152</v>
      </c>
      <c r="B115" s="44"/>
      <c r="C115" s="44"/>
      <c r="D115" s="44"/>
      <c r="E115" s="44"/>
      <c r="F115" s="44" t="s">
        <v>153</v>
      </c>
      <c r="G115" s="11" t="s">
        <v>37</v>
      </c>
      <c r="H115" s="14"/>
      <c r="I115" s="15"/>
      <c r="J115" s="15"/>
      <c r="K115" s="15"/>
      <c r="L115" s="10"/>
      <c r="M115" s="10">
        <v>67694</v>
      </c>
      <c r="N115" s="10"/>
      <c r="O115" s="10"/>
      <c r="P115" s="10"/>
      <c r="Q115" s="10">
        <v>67694</v>
      </c>
    </row>
    <row r="116" spans="1:17" ht="29" x14ac:dyDescent="0.35">
      <c r="A116" s="43" t="s">
        <v>154</v>
      </c>
      <c r="B116" s="44"/>
      <c r="C116" s="44"/>
      <c r="D116" s="44"/>
      <c r="E116" s="44"/>
      <c r="F116" s="44" t="s">
        <v>153</v>
      </c>
      <c r="G116" s="11" t="s">
        <v>37</v>
      </c>
      <c r="H116" s="14"/>
      <c r="I116" s="15"/>
      <c r="J116" s="15"/>
      <c r="K116" s="15"/>
      <c r="L116" s="10">
        <v>283708</v>
      </c>
      <c r="M116" s="10">
        <v>69884</v>
      </c>
      <c r="N116" s="10"/>
      <c r="O116" s="10"/>
      <c r="P116" s="10"/>
      <c r="Q116" s="10">
        <v>353592</v>
      </c>
    </row>
    <row r="117" spans="1:17" x14ac:dyDescent="0.35">
      <c r="A117" s="46" t="s">
        <v>155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8"/>
    </row>
    <row r="118" spans="1:17" x14ac:dyDescent="0.35">
      <c r="A118" s="46" t="s">
        <v>87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8"/>
    </row>
    <row r="119" spans="1:17" x14ac:dyDescent="0.35">
      <c r="A119" s="46" t="s">
        <v>40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8"/>
    </row>
    <row r="120" spans="1:17" x14ac:dyDescent="0.35">
      <c r="A120" s="46" t="s">
        <v>156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8"/>
    </row>
    <row r="121" spans="1:17" x14ac:dyDescent="0.35">
      <c r="A121" s="49" t="s">
        <v>157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1"/>
      <c r="L121" s="4"/>
      <c r="M121" s="4">
        <v>20000</v>
      </c>
      <c r="N121" s="4"/>
      <c r="O121" s="4"/>
      <c r="P121" s="4"/>
      <c r="Q121" s="4">
        <v>20000</v>
      </c>
    </row>
    <row r="122" spans="1:17" ht="58" x14ac:dyDescent="0.35">
      <c r="A122" s="5" t="s">
        <v>158</v>
      </c>
      <c r="B122" s="6"/>
      <c r="C122" s="6"/>
      <c r="D122" s="6"/>
      <c r="E122" s="6"/>
      <c r="F122" s="33"/>
      <c r="G122" s="34"/>
      <c r="H122" s="34"/>
      <c r="I122" s="34"/>
      <c r="J122" s="34"/>
      <c r="K122" s="35"/>
      <c r="L122" s="7"/>
      <c r="M122" s="7">
        <v>20000</v>
      </c>
      <c r="N122" s="7"/>
      <c r="O122" s="7"/>
      <c r="P122" s="7"/>
      <c r="Q122" s="7">
        <v>20000</v>
      </c>
    </row>
    <row r="123" spans="1:17" ht="58" x14ac:dyDescent="0.35">
      <c r="A123" s="36" t="s">
        <v>159</v>
      </c>
      <c r="B123" s="37"/>
      <c r="C123" s="37"/>
      <c r="D123" s="37"/>
      <c r="E123" s="38"/>
      <c r="F123" s="8" t="s">
        <v>29</v>
      </c>
      <c r="G123" s="39"/>
      <c r="H123" s="37"/>
      <c r="I123" s="37"/>
      <c r="J123" s="37"/>
      <c r="K123" s="38"/>
      <c r="L123" s="9"/>
      <c r="M123" s="9">
        <v>20000</v>
      </c>
      <c r="N123" s="9"/>
      <c r="O123" s="9"/>
      <c r="P123" s="9"/>
      <c r="Q123" s="9">
        <v>20000</v>
      </c>
    </row>
    <row r="124" spans="1:17" ht="43.5" x14ac:dyDescent="0.35">
      <c r="A124" s="12" t="s">
        <v>160</v>
      </c>
      <c r="B124" s="13"/>
      <c r="C124" s="13"/>
      <c r="D124" s="13"/>
      <c r="E124" s="13"/>
      <c r="F124" s="40"/>
      <c r="G124" s="41"/>
      <c r="H124" s="41"/>
      <c r="I124" s="41"/>
      <c r="J124" s="41"/>
      <c r="K124" s="42"/>
      <c r="L124" s="9"/>
      <c r="M124" s="9">
        <v>20000</v>
      </c>
      <c r="N124" s="9"/>
      <c r="O124" s="9"/>
      <c r="P124" s="9"/>
      <c r="Q124" s="9">
        <v>20000</v>
      </c>
    </row>
    <row r="125" spans="1:17" ht="29" x14ac:dyDescent="0.35">
      <c r="A125" s="43" t="s">
        <v>161</v>
      </c>
      <c r="B125" s="44" t="s">
        <v>162</v>
      </c>
      <c r="C125" s="44" t="s">
        <v>163</v>
      </c>
      <c r="D125" s="44" t="s">
        <v>164</v>
      </c>
      <c r="E125" s="44" t="s">
        <v>35</v>
      </c>
      <c r="F125" s="45" t="s">
        <v>61</v>
      </c>
      <c r="G125" s="11" t="s">
        <v>37</v>
      </c>
      <c r="H125" s="14"/>
      <c r="I125" s="15"/>
      <c r="J125" s="15"/>
      <c r="K125" s="15"/>
      <c r="L125" s="10"/>
      <c r="M125" s="10">
        <v>20000</v>
      </c>
      <c r="N125" s="10"/>
      <c r="O125" s="10"/>
      <c r="P125" s="10"/>
      <c r="Q125" s="10">
        <v>20000</v>
      </c>
    </row>
    <row r="126" spans="1:17" x14ac:dyDescent="0.35">
      <c r="A126" s="46" t="s">
        <v>165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8"/>
    </row>
    <row r="127" spans="1:17" x14ac:dyDescent="0.35">
      <c r="A127" s="46" t="s">
        <v>146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8"/>
    </row>
    <row r="128" spans="1:17" x14ac:dyDescent="0.35">
      <c r="A128" s="46" t="s">
        <v>62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8"/>
    </row>
    <row r="129" spans="1:17" x14ac:dyDescent="0.35">
      <c r="A129" s="46" t="s">
        <v>166</v>
      </c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8"/>
    </row>
    <row r="130" spans="1:17" x14ac:dyDescent="0.35">
      <c r="A130" s="49" t="s">
        <v>167</v>
      </c>
      <c r="B130" s="50"/>
      <c r="C130" s="50"/>
      <c r="D130" s="50"/>
      <c r="E130" s="50"/>
      <c r="F130" s="50"/>
      <c r="G130" s="50"/>
      <c r="H130" s="50"/>
      <c r="I130" s="50"/>
      <c r="J130" s="50"/>
      <c r="K130" s="51"/>
      <c r="L130" s="4">
        <v>24684</v>
      </c>
      <c r="M130" s="4"/>
      <c r="N130" s="4"/>
      <c r="O130" s="4"/>
      <c r="P130" s="4"/>
      <c r="Q130" s="4">
        <v>24684</v>
      </c>
    </row>
    <row r="131" spans="1:17" ht="43.5" x14ac:dyDescent="0.35">
      <c r="A131" s="5" t="s">
        <v>168</v>
      </c>
      <c r="B131" s="6"/>
      <c r="C131" s="6"/>
      <c r="D131" s="6"/>
      <c r="E131" s="6"/>
      <c r="F131" s="33"/>
      <c r="G131" s="34"/>
      <c r="H131" s="34"/>
      <c r="I131" s="34"/>
      <c r="J131" s="34"/>
      <c r="K131" s="35"/>
      <c r="L131" s="7">
        <v>24684</v>
      </c>
      <c r="M131" s="7"/>
      <c r="N131" s="7"/>
      <c r="O131" s="7"/>
      <c r="P131" s="7"/>
      <c r="Q131" s="7">
        <v>24684</v>
      </c>
    </row>
    <row r="132" spans="1:17" ht="58" x14ac:dyDescent="0.35">
      <c r="A132" s="36" t="s">
        <v>169</v>
      </c>
      <c r="B132" s="37"/>
      <c r="C132" s="37"/>
      <c r="D132" s="37"/>
      <c r="E132" s="38"/>
      <c r="F132" s="8" t="s">
        <v>29</v>
      </c>
      <c r="G132" s="39"/>
      <c r="H132" s="37"/>
      <c r="I132" s="37"/>
      <c r="J132" s="37"/>
      <c r="K132" s="38"/>
      <c r="L132" s="9">
        <v>24684</v>
      </c>
      <c r="M132" s="9"/>
      <c r="N132" s="9"/>
      <c r="O132" s="9"/>
      <c r="P132" s="9"/>
      <c r="Q132" s="9">
        <v>24684</v>
      </c>
    </row>
    <row r="133" spans="1:17" ht="43.5" x14ac:dyDescent="0.35">
      <c r="A133" s="12" t="s">
        <v>170</v>
      </c>
      <c r="B133" s="13"/>
      <c r="C133" s="13"/>
      <c r="D133" s="13"/>
      <c r="E133" s="13"/>
      <c r="F133" s="40"/>
      <c r="G133" s="41"/>
      <c r="H133" s="41"/>
      <c r="I133" s="41"/>
      <c r="J133" s="41"/>
      <c r="K133" s="42"/>
      <c r="L133" s="9">
        <v>24684</v>
      </c>
      <c r="M133" s="9"/>
      <c r="N133" s="9"/>
      <c r="O133" s="9"/>
      <c r="P133" s="9"/>
      <c r="Q133" s="9">
        <v>24684</v>
      </c>
    </row>
    <row r="134" spans="1:17" ht="29" x14ac:dyDescent="0.35">
      <c r="A134" s="43" t="s">
        <v>171</v>
      </c>
      <c r="B134" s="44"/>
      <c r="C134" s="44"/>
      <c r="D134" s="44"/>
      <c r="E134" s="44"/>
      <c r="F134" s="45" t="s">
        <v>172</v>
      </c>
      <c r="G134" s="11" t="s">
        <v>37</v>
      </c>
      <c r="H134" s="14"/>
      <c r="I134" s="15"/>
      <c r="J134" s="15"/>
      <c r="K134" s="15"/>
      <c r="L134" s="10">
        <v>24684</v>
      </c>
      <c r="M134" s="10"/>
      <c r="N134" s="10"/>
      <c r="O134" s="10"/>
      <c r="P134" s="10"/>
      <c r="Q134" s="10">
        <v>24684</v>
      </c>
    </row>
    <row r="135" spans="1:17" x14ac:dyDescent="0.35">
      <c r="A135" s="30" t="s">
        <v>173</v>
      </c>
      <c r="B135" s="31"/>
      <c r="C135" s="31"/>
      <c r="D135" s="31"/>
      <c r="E135" s="31"/>
      <c r="F135" s="31"/>
      <c r="G135" s="31"/>
      <c r="H135" s="31"/>
      <c r="I135" s="31"/>
      <c r="J135" s="31"/>
      <c r="K135" s="32"/>
      <c r="L135" s="3">
        <v>1253335</v>
      </c>
      <c r="M135" s="3">
        <v>1341041</v>
      </c>
      <c r="N135" s="3">
        <v>81150</v>
      </c>
      <c r="O135" s="3">
        <v>172363</v>
      </c>
      <c r="P135" s="3">
        <v>1309133</v>
      </c>
      <c r="Q135" s="3">
        <v>4157022</v>
      </c>
    </row>
  </sheetData>
  <mergeCells count="291">
    <mergeCell ref="A7:Q7"/>
    <mergeCell ref="A8:Q8"/>
    <mergeCell ref="A9:Q9"/>
    <mergeCell ref="A10:Q10"/>
    <mergeCell ref="A11:K11"/>
    <mergeCell ref="A1:Q2"/>
    <mergeCell ref="B3:Q3"/>
    <mergeCell ref="A4:A6"/>
    <mergeCell ref="B4:B6"/>
    <mergeCell ref="C4:C6"/>
    <mergeCell ref="D4:D6"/>
    <mergeCell ref="E4:E6"/>
    <mergeCell ref="F4:F6"/>
    <mergeCell ref="G4:G6"/>
    <mergeCell ref="H4:K5"/>
    <mergeCell ref="L4:P4"/>
    <mergeCell ref="L5:P5"/>
    <mergeCell ref="Q4:Q6"/>
    <mergeCell ref="A16:Q16"/>
    <mergeCell ref="A17:Q17"/>
    <mergeCell ref="A18:Q18"/>
    <mergeCell ref="A19:Q19"/>
    <mergeCell ref="A20:K20"/>
    <mergeCell ref="F12:K12"/>
    <mergeCell ref="A13:E13"/>
    <mergeCell ref="G13:K13"/>
    <mergeCell ref="F14:K14"/>
    <mergeCell ref="A15"/>
    <mergeCell ref="B15"/>
    <mergeCell ref="C15"/>
    <mergeCell ref="D15"/>
    <mergeCell ref="E15"/>
    <mergeCell ref="F15"/>
    <mergeCell ref="F21:K21"/>
    <mergeCell ref="A22:E22"/>
    <mergeCell ref="G22:K22"/>
    <mergeCell ref="F23:K23"/>
    <mergeCell ref="A24"/>
    <mergeCell ref="B24"/>
    <mergeCell ref="C24"/>
    <mergeCell ref="D24"/>
    <mergeCell ref="E24"/>
    <mergeCell ref="F24"/>
    <mergeCell ref="A27:Q27"/>
    <mergeCell ref="A28:Q28"/>
    <mergeCell ref="A29:Q29"/>
    <mergeCell ref="A30:Q30"/>
    <mergeCell ref="A31:K31"/>
    <mergeCell ref="F25"/>
    <mergeCell ref="A26"/>
    <mergeCell ref="B26"/>
    <mergeCell ref="C26"/>
    <mergeCell ref="D26"/>
    <mergeCell ref="E26"/>
    <mergeCell ref="F26"/>
    <mergeCell ref="A25"/>
    <mergeCell ref="B25"/>
    <mergeCell ref="C25"/>
    <mergeCell ref="D25"/>
    <mergeCell ref="E25"/>
    <mergeCell ref="F32:K32"/>
    <mergeCell ref="A33:E33"/>
    <mergeCell ref="G33:K33"/>
    <mergeCell ref="F34:K34"/>
    <mergeCell ref="A35"/>
    <mergeCell ref="B35"/>
    <mergeCell ref="C35"/>
    <mergeCell ref="D35"/>
    <mergeCell ref="E35"/>
    <mergeCell ref="F35"/>
    <mergeCell ref="A41:K41"/>
    <mergeCell ref="F42:K42"/>
    <mergeCell ref="A43:E43"/>
    <mergeCell ref="G43:K43"/>
    <mergeCell ref="F44:K44"/>
    <mergeCell ref="A36:Q36"/>
    <mergeCell ref="A37:Q37"/>
    <mergeCell ref="A38:Q38"/>
    <mergeCell ref="A39:Q39"/>
    <mergeCell ref="A40:Q40"/>
    <mergeCell ref="F45"/>
    <mergeCell ref="A46"/>
    <mergeCell ref="B46"/>
    <mergeCell ref="C46"/>
    <mergeCell ref="D46"/>
    <mergeCell ref="E46"/>
    <mergeCell ref="F46"/>
    <mergeCell ref="A45"/>
    <mergeCell ref="B45"/>
    <mergeCell ref="C45"/>
    <mergeCell ref="D45"/>
    <mergeCell ref="E45"/>
    <mergeCell ref="F47"/>
    <mergeCell ref="A48"/>
    <mergeCell ref="B48"/>
    <mergeCell ref="C48"/>
    <mergeCell ref="D48"/>
    <mergeCell ref="E48"/>
    <mergeCell ref="F48"/>
    <mergeCell ref="A47"/>
    <mergeCell ref="B47"/>
    <mergeCell ref="C47"/>
    <mergeCell ref="D47"/>
    <mergeCell ref="E47"/>
    <mergeCell ref="F49"/>
    <mergeCell ref="A50:E50"/>
    <mergeCell ref="G50:K50"/>
    <mergeCell ref="F51:K51"/>
    <mergeCell ref="A52"/>
    <mergeCell ref="B52"/>
    <mergeCell ref="C52"/>
    <mergeCell ref="D52"/>
    <mergeCell ref="E52"/>
    <mergeCell ref="F52"/>
    <mergeCell ref="A49"/>
    <mergeCell ref="B49"/>
    <mergeCell ref="C49"/>
    <mergeCell ref="D49"/>
    <mergeCell ref="E49"/>
    <mergeCell ref="A55:Q55"/>
    <mergeCell ref="A56:Q56"/>
    <mergeCell ref="A57:Q57"/>
    <mergeCell ref="A58:Q58"/>
    <mergeCell ref="A59:K59"/>
    <mergeCell ref="F53"/>
    <mergeCell ref="A54"/>
    <mergeCell ref="B54"/>
    <mergeCell ref="C54"/>
    <mergeCell ref="D54"/>
    <mergeCell ref="E54"/>
    <mergeCell ref="F54"/>
    <mergeCell ref="A53"/>
    <mergeCell ref="B53"/>
    <mergeCell ref="C53"/>
    <mergeCell ref="D53"/>
    <mergeCell ref="E53"/>
    <mergeCell ref="F60:K60"/>
    <mergeCell ref="A61:E61"/>
    <mergeCell ref="G61:K61"/>
    <mergeCell ref="F62:K62"/>
    <mergeCell ref="A63"/>
    <mergeCell ref="B63"/>
    <mergeCell ref="C63"/>
    <mergeCell ref="D63"/>
    <mergeCell ref="E63"/>
    <mergeCell ref="F63"/>
    <mergeCell ref="A69:K69"/>
    <mergeCell ref="F70:K70"/>
    <mergeCell ref="A71:E71"/>
    <mergeCell ref="G71:K71"/>
    <mergeCell ref="F72:K72"/>
    <mergeCell ref="F64"/>
    <mergeCell ref="A65:Q65"/>
    <mergeCell ref="A66:Q66"/>
    <mergeCell ref="A67:Q67"/>
    <mergeCell ref="A68:Q68"/>
    <mergeCell ref="A64"/>
    <mergeCell ref="B64"/>
    <mergeCell ref="C64"/>
    <mergeCell ref="D64"/>
    <mergeCell ref="E64"/>
    <mergeCell ref="A75:Q75"/>
    <mergeCell ref="A76:Q76"/>
    <mergeCell ref="A77:Q77"/>
    <mergeCell ref="A78:Q78"/>
    <mergeCell ref="A79:K79"/>
    <mergeCell ref="F73"/>
    <mergeCell ref="A74"/>
    <mergeCell ref="B74"/>
    <mergeCell ref="C74"/>
    <mergeCell ref="D74"/>
    <mergeCell ref="E74"/>
    <mergeCell ref="F74"/>
    <mergeCell ref="A73"/>
    <mergeCell ref="B73"/>
    <mergeCell ref="C73"/>
    <mergeCell ref="D73"/>
    <mergeCell ref="E73"/>
    <mergeCell ref="F80:K80"/>
    <mergeCell ref="A81:E81"/>
    <mergeCell ref="G81:K81"/>
    <mergeCell ref="F82:K82"/>
    <mergeCell ref="A83"/>
    <mergeCell ref="B83"/>
    <mergeCell ref="C83"/>
    <mergeCell ref="D83"/>
    <mergeCell ref="E83"/>
    <mergeCell ref="F83"/>
    <mergeCell ref="A89:K89"/>
    <mergeCell ref="F90:K90"/>
    <mergeCell ref="A91:E91"/>
    <mergeCell ref="G91:K91"/>
    <mergeCell ref="F92:K92"/>
    <mergeCell ref="F84"/>
    <mergeCell ref="A85:Q85"/>
    <mergeCell ref="A86:Q86"/>
    <mergeCell ref="A87:Q87"/>
    <mergeCell ref="A88:Q88"/>
    <mergeCell ref="A84"/>
    <mergeCell ref="B84"/>
    <mergeCell ref="C84"/>
    <mergeCell ref="D84"/>
    <mergeCell ref="E84"/>
    <mergeCell ref="A98:K98"/>
    <mergeCell ref="F99:K99"/>
    <mergeCell ref="A100:E100"/>
    <mergeCell ref="G100:K100"/>
    <mergeCell ref="F101:K101"/>
    <mergeCell ref="F93"/>
    <mergeCell ref="A94:Q94"/>
    <mergeCell ref="A95:Q95"/>
    <mergeCell ref="A96:Q96"/>
    <mergeCell ref="A97:Q97"/>
    <mergeCell ref="A93"/>
    <mergeCell ref="B93"/>
    <mergeCell ref="C93"/>
    <mergeCell ref="D93"/>
    <mergeCell ref="E93"/>
    <mergeCell ref="F102"/>
    <mergeCell ref="A103:E103"/>
    <mergeCell ref="G103:K103"/>
    <mergeCell ref="F104:K104"/>
    <mergeCell ref="A105"/>
    <mergeCell ref="B105"/>
    <mergeCell ref="C105"/>
    <mergeCell ref="D105"/>
    <mergeCell ref="E105"/>
    <mergeCell ref="F105"/>
    <mergeCell ref="A102"/>
    <mergeCell ref="B102"/>
    <mergeCell ref="C102"/>
    <mergeCell ref="D102"/>
    <mergeCell ref="E102"/>
    <mergeCell ref="A111:K111"/>
    <mergeCell ref="F112:K112"/>
    <mergeCell ref="A113:E113"/>
    <mergeCell ref="G113:K113"/>
    <mergeCell ref="F114:K114"/>
    <mergeCell ref="F106"/>
    <mergeCell ref="A107:Q107"/>
    <mergeCell ref="A108:Q108"/>
    <mergeCell ref="A109:Q109"/>
    <mergeCell ref="A110:Q110"/>
    <mergeCell ref="A106"/>
    <mergeCell ref="B106"/>
    <mergeCell ref="C106"/>
    <mergeCell ref="D106"/>
    <mergeCell ref="E106"/>
    <mergeCell ref="A117:Q117"/>
    <mergeCell ref="A118:Q118"/>
    <mergeCell ref="A119:Q119"/>
    <mergeCell ref="A120:Q120"/>
    <mergeCell ref="A121:K121"/>
    <mergeCell ref="F115"/>
    <mergeCell ref="A116"/>
    <mergeCell ref="B116"/>
    <mergeCell ref="C116"/>
    <mergeCell ref="D116"/>
    <mergeCell ref="E116"/>
    <mergeCell ref="F116"/>
    <mergeCell ref="A115"/>
    <mergeCell ref="B115"/>
    <mergeCell ref="C115"/>
    <mergeCell ref="D115"/>
    <mergeCell ref="E115"/>
    <mergeCell ref="A126:Q126"/>
    <mergeCell ref="A127:Q127"/>
    <mergeCell ref="A128:Q128"/>
    <mergeCell ref="A129:Q129"/>
    <mergeCell ref="A130:K130"/>
    <mergeCell ref="F122:K122"/>
    <mergeCell ref="A123:E123"/>
    <mergeCell ref="G123:K123"/>
    <mergeCell ref="F124:K124"/>
    <mergeCell ref="A125"/>
    <mergeCell ref="B125"/>
    <mergeCell ref="C125"/>
    <mergeCell ref="D125"/>
    <mergeCell ref="E125"/>
    <mergeCell ref="F125"/>
    <mergeCell ref="A135:K135"/>
    <mergeCell ref="F131:K131"/>
    <mergeCell ref="A132:E132"/>
    <mergeCell ref="G132:K132"/>
    <mergeCell ref="F133:K133"/>
    <mergeCell ref="A134"/>
    <mergeCell ref="B134"/>
    <mergeCell ref="C134"/>
    <mergeCell ref="D134"/>
    <mergeCell ref="E134"/>
    <mergeCell ref="F134"/>
  </mergeCells>
  <pageMargins left="0.7" right="0.7" top="0.75" bottom="0.75" header="0.3" footer="0.3"/>
  <headerFooter>
    <oddHeader>&amp;L&amp;8 Author: DBFTL &amp;R&amp;8 &amp;D &amp;T</oddHeader>
    <oddFooter>&amp;L&amp;BPlanu Anual&amp;RPájina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6" sqref="B16"/>
    </sheetView>
  </sheetViews>
  <sheetFormatPr defaultRowHeight="14.5" x14ac:dyDescent="0.35"/>
  <cols>
    <col min="1" max="1" width="3.36328125" customWidth="1"/>
    <col min="2" max="2" width="27.90625" bestFit="1" customWidth="1"/>
    <col min="3" max="3" width="18.90625" bestFit="1" customWidth="1"/>
    <col min="4" max="4" width="13.54296875" bestFit="1" customWidth="1"/>
    <col min="5" max="5" width="12.453125" bestFit="1" customWidth="1"/>
    <col min="6" max="6" width="15.54296875" customWidth="1"/>
    <col min="7" max="7" width="19.26953125" bestFit="1" customWidth="1"/>
    <col min="8" max="8" width="19.453125" customWidth="1"/>
  </cols>
  <sheetData>
    <row r="1" spans="1:8" x14ac:dyDescent="0.35">
      <c r="A1" s="69" t="s">
        <v>184</v>
      </c>
      <c r="B1" s="69"/>
      <c r="C1" s="69"/>
      <c r="D1" s="69"/>
      <c r="E1" s="69"/>
      <c r="F1" s="69"/>
      <c r="G1" s="69"/>
      <c r="H1" s="69"/>
    </row>
    <row r="2" spans="1:8" x14ac:dyDescent="0.35">
      <c r="A2" s="70" t="s">
        <v>185</v>
      </c>
      <c r="B2" s="70"/>
      <c r="C2" s="70"/>
      <c r="D2" s="70"/>
      <c r="E2" s="70"/>
      <c r="F2" s="70"/>
      <c r="G2" s="70"/>
      <c r="H2" s="70"/>
    </row>
    <row r="3" spans="1:8" x14ac:dyDescent="0.35">
      <c r="A3" s="68" t="s">
        <v>186</v>
      </c>
      <c r="B3" s="68" t="s">
        <v>187</v>
      </c>
      <c r="C3" s="68" t="s">
        <v>188</v>
      </c>
      <c r="D3" s="68"/>
      <c r="E3" s="68"/>
      <c r="F3" s="68"/>
      <c r="G3" s="68"/>
      <c r="H3" s="68" t="s">
        <v>189</v>
      </c>
    </row>
    <row r="4" spans="1:8" ht="29" x14ac:dyDescent="0.35">
      <c r="A4" s="68"/>
      <c r="B4" s="68"/>
      <c r="C4" s="19" t="s">
        <v>190</v>
      </c>
      <c r="D4" s="19" t="s">
        <v>191</v>
      </c>
      <c r="E4" s="19" t="s">
        <v>192</v>
      </c>
      <c r="F4" s="20" t="s">
        <v>193</v>
      </c>
      <c r="G4" s="19" t="s">
        <v>194</v>
      </c>
      <c r="H4" s="68"/>
    </row>
    <row r="5" spans="1:8" ht="29" x14ac:dyDescent="0.35">
      <c r="A5" s="26">
        <v>1</v>
      </c>
      <c r="B5" s="27" t="s">
        <v>195</v>
      </c>
      <c r="C5" s="22">
        <v>401171</v>
      </c>
      <c r="D5" s="22">
        <v>430131</v>
      </c>
      <c r="E5" s="22">
        <v>81150</v>
      </c>
      <c r="F5" s="22">
        <v>172363</v>
      </c>
      <c r="G5" s="22">
        <v>827417</v>
      </c>
      <c r="H5" s="22">
        <f>SUM(C5:G5)</f>
        <v>1912232</v>
      </c>
    </row>
    <row r="6" spans="1:8" x14ac:dyDescent="0.35">
      <c r="A6" s="26">
        <v>2</v>
      </c>
      <c r="B6" s="28" t="s">
        <v>197</v>
      </c>
      <c r="C6" s="22">
        <v>161328</v>
      </c>
      <c r="D6" s="22">
        <v>70709</v>
      </c>
      <c r="E6" s="22"/>
      <c r="F6" s="22"/>
      <c r="G6" s="22"/>
      <c r="H6" s="22">
        <f t="shared" ref="H6:H13" si="0">SUM(C6:G6)</f>
        <v>232037</v>
      </c>
    </row>
    <row r="7" spans="1:8" x14ac:dyDescent="0.35">
      <c r="A7" s="26">
        <v>3</v>
      </c>
      <c r="B7" s="28" t="s">
        <v>198</v>
      </c>
      <c r="C7" s="22">
        <v>200404</v>
      </c>
      <c r="D7" s="22">
        <f>428850+114104</f>
        <v>542954</v>
      </c>
      <c r="E7" s="22"/>
      <c r="F7" s="22"/>
      <c r="G7" s="22">
        <f>62000+419716</f>
        <v>481716</v>
      </c>
      <c r="H7" s="22">
        <f t="shared" si="0"/>
        <v>1225074</v>
      </c>
    </row>
    <row r="8" spans="1:8" x14ac:dyDescent="0.35">
      <c r="A8" s="26">
        <v>4</v>
      </c>
      <c r="B8" s="28" t="s">
        <v>201</v>
      </c>
      <c r="C8" s="22">
        <v>283708</v>
      </c>
      <c r="D8" s="22">
        <v>137578</v>
      </c>
      <c r="E8" s="22"/>
      <c r="F8" s="22"/>
      <c r="G8" s="22"/>
      <c r="H8" s="22">
        <f t="shared" si="0"/>
        <v>421286</v>
      </c>
    </row>
    <row r="9" spans="1:8" x14ac:dyDescent="0.35">
      <c r="A9" s="26">
        <v>5</v>
      </c>
      <c r="B9" s="28" t="s">
        <v>199</v>
      </c>
      <c r="C9" s="22">
        <v>56076</v>
      </c>
      <c r="D9" s="22">
        <v>30196</v>
      </c>
      <c r="E9" s="22"/>
      <c r="F9" s="22"/>
      <c r="G9" s="22"/>
      <c r="H9" s="22">
        <f t="shared" si="0"/>
        <v>86272</v>
      </c>
    </row>
    <row r="10" spans="1:8" x14ac:dyDescent="0.35">
      <c r="A10" s="26">
        <v>6</v>
      </c>
      <c r="B10" s="28" t="s">
        <v>200</v>
      </c>
      <c r="C10" s="22">
        <v>79596</v>
      </c>
      <c r="D10" s="22">
        <v>80998</v>
      </c>
      <c r="E10" s="22"/>
      <c r="F10" s="22"/>
      <c r="G10" s="22"/>
      <c r="H10" s="22">
        <f t="shared" si="0"/>
        <v>160594</v>
      </c>
    </row>
    <row r="11" spans="1:8" x14ac:dyDescent="0.35">
      <c r="A11" s="26">
        <v>7</v>
      </c>
      <c r="B11" s="28" t="s">
        <v>202</v>
      </c>
      <c r="C11" s="22">
        <v>24684</v>
      </c>
      <c r="D11" s="22"/>
      <c r="E11" s="22"/>
      <c r="F11" s="22"/>
      <c r="G11" s="22"/>
      <c r="H11" s="22">
        <f t="shared" si="0"/>
        <v>24684</v>
      </c>
    </row>
    <row r="12" spans="1:8" ht="29" x14ac:dyDescent="0.35">
      <c r="A12" s="26">
        <v>8</v>
      </c>
      <c r="B12" s="29" t="s">
        <v>203</v>
      </c>
      <c r="C12" s="22">
        <v>25404</v>
      </c>
      <c r="D12" s="22">
        <f>28475+20000</f>
        <v>48475</v>
      </c>
      <c r="E12" s="22"/>
      <c r="F12" s="22"/>
      <c r="G12" s="22"/>
      <c r="H12" s="22">
        <f>SUM(C12:G12)</f>
        <v>73879</v>
      </c>
    </row>
    <row r="13" spans="1:8" x14ac:dyDescent="0.35">
      <c r="A13" s="26">
        <v>9</v>
      </c>
      <c r="B13" s="21" t="s">
        <v>204</v>
      </c>
      <c r="C13" s="22">
        <v>20964</v>
      </c>
      <c r="D13" s="22"/>
      <c r="E13" s="22"/>
      <c r="F13" s="22"/>
      <c r="G13" s="22"/>
      <c r="H13" s="22">
        <f t="shared" si="0"/>
        <v>20964</v>
      </c>
    </row>
    <row r="14" spans="1:8" x14ac:dyDescent="0.35">
      <c r="A14" s="23"/>
      <c r="B14" s="24" t="s">
        <v>196</v>
      </c>
      <c r="C14" s="25">
        <f t="shared" ref="C14:H14" si="1">SUM(C5:C13)</f>
        <v>1253335</v>
      </c>
      <c r="D14" s="25">
        <f t="shared" si="1"/>
        <v>1341041</v>
      </c>
      <c r="E14" s="25">
        <f t="shared" si="1"/>
        <v>81150</v>
      </c>
      <c r="F14" s="25">
        <f t="shared" si="1"/>
        <v>172363</v>
      </c>
      <c r="G14" s="25">
        <f t="shared" si="1"/>
        <v>1309133</v>
      </c>
      <c r="H14" s="25">
        <f t="shared" si="1"/>
        <v>4157022</v>
      </c>
    </row>
    <row r="16" spans="1:8" x14ac:dyDescent="0.35">
      <c r="C16" s="18"/>
      <c r="D16" s="18"/>
      <c r="H16" s="18"/>
    </row>
  </sheetData>
  <mergeCells count="6">
    <mergeCell ref="C3:G3"/>
    <mergeCell ref="A3:A4"/>
    <mergeCell ref="B3:B4"/>
    <mergeCell ref="H3:H4"/>
    <mergeCell ref="A1:H1"/>
    <mergeCell ref="A2:H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pane ySplit="6" topLeftCell="A7" activePane="bottomLeft" state="frozen"/>
      <selection pane="bottomLeft" activeCell="A7" sqref="A7:Q7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7" width="16" customWidth="1"/>
  </cols>
  <sheetData>
    <row r="1" spans="1:17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3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35">
      <c r="A3" s="1">
        <v>5</v>
      </c>
      <c r="B3" s="53" t="s">
        <v>174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17" x14ac:dyDescent="0.35">
      <c r="A4" s="56" t="s">
        <v>2</v>
      </c>
      <c r="B4" s="56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9" t="s">
        <v>175</v>
      </c>
      <c r="I4" s="60"/>
      <c r="J4" s="60"/>
      <c r="K4" s="61"/>
      <c r="L4" s="65" t="s">
        <v>176</v>
      </c>
      <c r="M4" s="66"/>
      <c r="N4" s="66"/>
      <c r="O4" s="66"/>
      <c r="P4" s="67"/>
      <c r="Q4" s="56" t="s">
        <v>21</v>
      </c>
    </row>
    <row r="5" spans="1:17" x14ac:dyDescent="0.35">
      <c r="A5" s="57"/>
      <c r="B5" s="57"/>
      <c r="C5" s="57"/>
      <c r="D5" s="57"/>
      <c r="E5" s="57"/>
      <c r="F5" s="57"/>
      <c r="G5" s="57"/>
      <c r="H5" s="62"/>
      <c r="I5" s="63"/>
      <c r="J5" s="63"/>
      <c r="K5" s="64"/>
      <c r="L5" s="65" t="s">
        <v>177</v>
      </c>
      <c r="M5" s="66"/>
      <c r="N5" s="66"/>
      <c r="O5" s="66"/>
      <c r="P5" s="67"/>
      <c r="Q5" s="57"/>
    </row>
    <row r="6" spans="1:17" ht="43.5" x14ac:dyDescent="0.35">
      <c r="A6" s="58"/>
      <c r="B6" s="58"/>
      <c r="C6" s="58"/>
      <c r="D6" s="58"/>
      <c r="E6" s="58"/>
      <c r="F6" s="58"/>
      <c r="G6" s="58"/>
      <c r="H6" s="2" t="s">
        <v>10</v>
      </c>
      <c r="I6" s="2" t="s">
        <v>11</v>
      </c>
      <c r="J6" s="2" t="s">
        <v>12</v>
      </c>
      <c r="K6" s="2" t="s">
        <v>13</v>
      </c>
      <c r="L6" s="2" t="s">
        <v>178</v>
      </c>
      <c r="M6" s="2" t="s">
        <v>179</v>
      </c>
      <c r="N6" s="2" t="s">
        <v>180</v>
      </c>
      <c r="O6" s="2" t="s">
        <v>181</v>
      </c>
      <c r="P6" s="2" t="s">
        <v>182</v>
      </c>
      <c r="Q6" s="58"/>
    </row>
    <row r="7" spans="1:17" x14ac:dyDescent="0.35">
      <c r="A7" s="30" t="s">
        <v>183</v>
      </c>
      <c r="B7" s="31"/>
      <c r="C7" s="31"/>
      <c r="D7" s="31"/>
      <c r="E7" s="31"/>
      <c r="F7" s="31"/>
      <c r="G7" s="31"/>
      <c r="H7" s="31"/>
      <c r="I7" s="31"/>
      <c r="J7" s="31"/>
      <c r="K7" s="32"/>
      <c r="L7" s="3"/>
      <c r="M7" s="3"/>
      <c r="N7" s="3"/>
      <c r="O7" s="3"/>
      <c r="P7" s="3"/>
      <c r="Q7" s="3"/>
    </row>
  </sheetData>
  <mergeCells count="14">
    <mergeCell ref="A7:K7"/>
    <mergeCell ref="A1:Q2"/>
    <mergeCell ref="B3:Q3"/>
    <mergeCell ref="A4:A6"/>
    <mergeCell ref="B4:B6"/>
    <mergeCell ref="C4:C6"/>
    <mergeCell ref="D4:D6"/>
    <mergeCell ref="E4:E6"/>
    <mergeCell ref="F4:F6"/>
    <mergeCell ref="G4:G6"/>
    <mergeCell ref="H4:K5"/>
    <mergeCell ref="L4:P4"/>
    <mergeCell ref="L5:P5"/>
    <mergeCell ref="Q4:Q6"/>
  </mergeCells>
  <pageMargins left="0.7" right="0.7" top="0.75" bottom="0.75" header="0.3" footer="0.3"/>
  <headerFooter>
    <oddHeader>&amp;L&amp;8 Author: DBFTL &amp;R&amp;8 &amp;D &amp;T</oddHeader>
    <oddFooter>&amp;L&amp;BPlanu Anual Reseita&amp;RPájina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Orsamentu</vt:lpstr>
      <vt:lpstr>Sumariu Jeral</vt:lpstr>
      <vt:lpstr>Reseita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 Anual</dc:title>
  <dc:subject>Planu Anual</dc:subject>
  <dc:creator>Dalan Ba Futuru Timor-Leste (DBFTL)</dc:creator>
  <cp:keywords>DBFT Excel File</cp:keywords>
  <dc:description>Book2 Detail Budget XLSX, generated using PHP classes.</dc:description>
  <cp:lastModifiedBy>Lenovo-01</cp:lastModifiedBy>
  <dcterms:created xsi:type="dcterms:W3CDTF">2025-08-20T03:34:48Z</dcterms:created>
  <dcterms:modified xsi:type="dcterms:W3CDTF">2026-01-29T02:04:45Z</dcterms:modified>
  <cp:category>Book2 Detail Budget file</cp:category>
</cp:coreProperties>
</file>