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Livru 2_2021-2026\"/>
    </mc:Choice>
  </mc:AlternateContent>
  <bookViews>
    <workbookView xWindow="0" yWindow="0" windowWidth="19200" windowHeight="6930" activeTab="1"/>
  </bookViews>
  <sheets>
    <sheet name="Orsamentu" sheetId="1" r:id="rId1"/>
    <sheet name="Sumariu Jeral" sheetId="3" r:id="rId2"/>
    <sheet name="Reseita" sheetId="2" r:id="rId3"/>
  </sheets>
  <calcPr calcId="162913"/>
</workbook>
</file>

<file path=xl/calcChain.xml><?xml version="1.0" encoding="utf-8"?>
<calcChain xmlns="http://schemas.openxmlformats.org/spreadsheetml/2006/main">
  <c r="D8" i="3" l="1"/>
  <c r="C8" i="3"/>
  <c r="C24" i="3" s="1"/>
  <c r="E7" i="3"/>
  <c r="D7" i="3"/>
  <c r="D9" i="3"/>
  <c r="C9" i="3"/>
  <c r="G16" i="3"/>
  <c r="G24" i="3" s="1"/>
  <c r="H16" i="3"/>
  <c r="H17" i="3"/>
  <c r="H18" i="3"/>
  <c r="E24" i="3"/>
  <c r="F24" i="3"/>
  <c r="H15" i="3"/>
  <c r="H19" i="3"/>
  <c r="H20" i="3"/>
  <c r="H21" i="3"/>
  <c r="H22" i="3"/>
  <c r="H23" i="3"/>
  <c r="D24" i="3" l="1"/>
  <c r="H14" i="3"/>
  <c r="H13" i="3"/>
  <c r="H12" i="3"/>
  <c r="H11" i="3"/>
  <c r="H10" i="3"/>
  <c r="H9" i="3"/>
  <c r="H8" i="3"/>
  <c r="H6" i="3"/>
  <c r="H5" i="3"/>
  <c r="H7" i="3" l="1"/>
  <c r="H24" i="3" s="1"/>
</calcChain>
</file>

<file path=xl/sharedStrings.xml><?xml version="1.0" encoding="utf-8"?>
<sst xmlns="http://schemas.openxmlformats.org/spreadsheetml/2006/main" count="932" uniqueCount="564">
  <si>
    <t>051: Administração Municipal de Lautém</t>
  </si>
  <si>
    <t>Orsamentu</t>
  </si>
  <si>
    <t>ODS / PED / Objetivo ba Longu Prazu / Program  / Objetivu Médiu Prazu / Subprograma / Rezultadu Kurtu Prazu (Output) / Atividade [Markador Jéneru] | [Markador ba Labarik] | [Markador Nutrisaun] | [Markador Klimátika] | [Markador Nutrisaun] | [Markador Klimátika]</t>
  </si>
  <si>
    <t>Indikadór Dezempeñu</t>
  </si>
  <si>
    <t>Pontu Partida (Baseline)</t>
  </si>
  <si>
    <t>Meta</t>
  </si>
  <si>
    <t>Meiu Verifikasaun</t>
  </si>
  <si>
    <t>Divizaun</t>
  </si>
  <si>
    <t>Fonte Finansiamentu</t>
  </si>
  <si>
    <t>Kronograma Implementasaun</t>
  </si>
  <si>
    <t>1T</t>
  </si>
  <si>
    <t>2T</t>
  </si>
  <si>
    <t>3T</t>
  </si>
  <si>
    <t>4T</t>
  </si>
  <si>
    <t>Kategoria Orsamentu</t>
  </si>
  <si>
    <t>501: Salários e Vencimentos</t>
  </si>
  <si>
    <t>502: Bens e Serviços Correntes</t>
  </si>
  <si>
    <t>503: Transferências Públicas</t>
  </si>
  <si>
    <t>504: Capital Menor</t>
  </si>
  <si>
    <t>505: Capital de Desenvolvimento</t>
  </si>
  <si>
    <t>Total</t>
  </si>
  <si>
    <t>ODS: OBJETIVO 16 : PAZ, JUSTIÇA E INSTITUIÇÕES EFICAZES - Objetivo 16. Promover sociedades pacíficas e inclusivas para o desenvolvimento sustentável, proporcionar o acesso à justiça para todos e construir instituições eficazes, responsáveis e inclusivas a todos os níveis</t>
  </si>
  <si>
    <t>ODS: OBJETIVO 17 : PARCERIAS PARA A IMPLEMENTAÇÃODOS OBJETIVOS - Objetivo 17. Reforçar os meios de implementação e revitalizar a Parceria
Global para o Desenvolvimento Sustentável</t>
  </si>
  <si>
    <t>PED SETOR: DESENVOLVIMENTO DE INFRAESTRUTURA</t>
  </si>
  <si>
    <t>PED SETOR: DESENVOLVIMENTO DE ECONÓMICO</t>
  </si>
  <si>
    <t>PED SETOR: ENQUADRAMENTO INSTITUCIONAL</t>
  </si>
  <si>
    <t>Objetivo ba Longu Prazu 1): Um setor agrícola próspero é necessário para reduzir a pobreza, fornecer segurança alimentar e promover o crescimento económico em áreas rurais e em todo o país.</t>
  </si>
  <si>
    <t>Objetivo ba Longu Prazu 2): O setor público em Timor-Leste será fundamental para construir a confiança no governo, que é um pré-requisito para a construção da nação.</t>
  </si>
  <si>
    <t>Objetivo ba Longu Prazu 3): Desenvolvimento Rural e Urbana (Fundo Infraestruturas)</t>
  </si>
  <si>
    <t>Programa 025: Descentralização Administrativa e Poder local</t>
  </si>
  <si>
    <t>Objetivu Médiu Prazu (Outcome) 025.0.0: Garantir a implementação efetiva da descentralização administrativa e do poder local</t>
  </si>
  <si>
    <t>Acordos e legislação em vigor
para a descentralização
administrativa</t>
  </si>
  <si>
    <t>Desentralização e poder local em 13 municipios estabelecidos</t>
  </si>
  <si>
    <t xml:space="preserve">Relatório
</t>
  </si>
  <si>
    <t>Subprograma 02501: Desenvolvimento Local</t>
  </si>
  <si>
    <t>Rezultadu Kurtu Prazu (Output) 02501.0.0: Desenvolver, promover e garantir as condições socioeconômicas e de governança local por meio do desenvolvimento de infraestruturas básicas em todo o território para reduzir a pobreza nas comunidades locais e rurais</t>
  </si>
  <si>
    <t xml:space="preserve">
2) # de projetos construidos / implementados a nivel sucos ou aldeias. 
3) # de comunidades capacitados nas areas de gestao dos projetos.
4) # de setores privados envolvidos no PNDS.</t>
  </si>
  <si>
    <t>1. 34 Sucos
2. 34 projetus
3. 272 de comunidades
4. 68 Setores Privadus</t>
  </si>
  <si>
    <t>1) 34 de suco que recebem transferência de subsídios  operacionais e de subsídios da infraestruturas. 
2) 34 de projetos construidos / implementados a nivel sucos ou aldeias. 
3) 238 de comunidades capacitados nas areas de gestao dos projetos.
4) 68 de setores privados envolvidos no PNDS.</t>
  </si>
  <si>
    <t>Atividade 0250102: Gestão do Programa Nacional de Desenvolvimento dos Sucos (PNDS) [I: Indireta]</t>
  </si>
  <si>
    <t xml:space="preserve">"""1). # de suco que recebem transferência de subsídios  operacionais  (# resipiente mulheres, # homens e # resipiente com deficiência);        
2). # de suco que recebem transferência de subsídios da infraestruturas  (# resipiente mulheres, # homens e # resipiente com deficiência);  
3). # de projetos construído;  
4).# de Sede Sucos construído;  
5). % progresso dos projetos da comunidade a nível sucos são monitorizados  e avaliados; 
6). % gastos subsídios sucos monitorizados;  
7). % participação das comunidades com (# participantes mulheres, #  homens e &amp; # pessoal com deficiência); 
8). # de funcionário Casuais Empregado; 
9). # de funcionário casuais são capacitados (# participante mulheres, #  homens e # pessoa com deficiência). 
10). # de EJS e membros comunidades capacitado;  
11). # de trabalhadores empregado no Projeto PNDS;  
12). # de setores privados envolvidos no PNDS;  
13). # de benefiários nos Projetos PNDS.         "
</t>
  </si>
  <si>
    <t>N/A</t>
  </si>
  <si>
    <t xml:space="preserve">"""1). 34 de suco que recebem transferência de subsídios  operacionais  (45986  resipiente mulheres, 46127 homens e 0 resipiente com deficiência);        
2). 34 de suco que recebem transferência de subsídios da infraestruturas  (45986  resipiente mulheres, 46127homens e 0 resipiente com deficiência);  
3). # de projetos construído;  
4).# de Sede Sucos construído;  
5). % progresso dos projetos da comunidade a nível sucos são monitorizados  e avaliados; 
6). % gastos subsídios sucos monitorizados;  
7). % participação das comunidades com (# participantes mulheres, #  homens e &amp; # pessoal com deficiência); 
8). 25 de funcionário Casuais Empregado; 
9).25 de funcionário casuais são capacitados (4 participante mulheres, 21 homens e 0 pessoa com deficiência). 
10). 238 de EJS e membros comunidades capacitado;  
11). 204  de trabalhadores empregado no Projeto PNDS;  
12)68 de setores privados envolvidos no PNDS;  
13). 92113 de benefiários nos Projetos PNDS.                                                  
</t>
  </si>
  <si>
    <t>Relatorio Actividade</t>
  </si>
  <si>
    <t>0511401: Serviço Municipal de Apoio ao Programa Nacional de Desenvolvimento dos Sucos</t>
  </si>
  <si>
    <t>8901: AM de Lautém</t>
  </si>
  <si>
    <t>Subprograma 02502: Descentralização Administrativa</t>
  </si>
  <si>
    <t>Rezultadu Kurtu Prazu (Output) 02502.0.0: Capacidade institucional para a descentralização administrativa alcançada</t>
  </si>
  <si>
    <t>1) # de municipios, postos administrativos  e sucos munitorizados e avaliados. 
2) # de Postos Administrativos que recebem fundos administrativos</t>
  </si>
  <si>
    <t>1. 1 Municipio, 6 postos Administrativos e 34 sucos 
2. 6 Postos Administrativos</t>
  </si>
  <si>
    <t>1) 1 de municipios, 6 postos administrativos  e 34 sucos munitorizados e avaliados. 
2) 6 de Postos Administrativos que recebem fundos administrativos</t>
  </si>
  <si>
    <t>Relatório</t>
  </si>
  <si>
    <t>Atividade 0250262: Apoio  Administracao Para Posto Administrativo Iliomar [I: Indireta]</t>
  </si>
  <si>
    <t xml:space="preserve">"1) # de Postos Administrativos recebem verbas administrativas;
2) # de empregos locais para trabalho casual;
3) % de execução do orçamento PLE."
</t>
  </si>
  <si>
    <t xml:space="preserve">1) 1 de Postos Administrativos recebem verbas administrativas; 
2)  2250 pessoas de empregos locais para trabalho casual;
</t>
  </si>
  <si>
    <t xml:space="preserve">"1) 1 de Postos Administrativos recebem verbas administrativas;
Fp = 6 ( Sefe sek. 4, staf 2 )
AAP = 1(Adm. Posto)
2) 3 de empregos locais para trabalho casual;
3) % de execução do orçamento PLE."
</t>
  </si>
  <si>
    <t>0510901: Administração do Posto Administrativo</t>
  </si>
  <si>
    <t>Atividade 0250263: Apoio  Administracao Para Posto Administrativo Tutuala [I: Indireta]</t>
  </si>
  <si>
    <t>1) 1 de Postos Administrativos recebem verbas administrativas; 
2)  1500 pessoas de empregos locais para trabalho casual;</t>
  </si>
  <si>
    <t xml:space="preserve">"1) 1  de Postos Administrativos recebem verbas administrativas;
Fp = 5 ( Adm. Posto 1, Sefe sek. 4, staf 1 )
2) 5 de empregos locais para trabalho casual; 
3) % de execução do orçamento PLE."
</t>
  </si>
  <si>
    <t>Atividade 0250264: Apoio  Administracao Para Posto Administrativo Lospalos [I: Indireta]</t>
  </si>
  <si>
    <t>1) 1 de Postos Administrativos recebem verbas administrativas; 
2)  3750 pessoas de empregos locais para trabalho casual;</t>
  </si>
  <si>
    <t xml:space="preserve">"1) 1 de Postos Administrativos recebem verbas administrativas; 
FP = 5 (Sefe seksaun nian 4, staf 1 )
AAP = 1 ( Adm. Posto)
2) 3 de empregos locais para trabalho casual; 
3) % de execução do orçamento PLE."
</t>
  </si>
  <si>
    <t>Atividade 0250265: Apoio  Administracao Para Posto Administrativo Luro [I: Indireta]</t>
  </si>
  <si>
    <t xml:space="preserve">"1) 1 de Postos Administrativos recebem verbas administrativas;
Fp =6 ( Adm. Posto 1, Sefe sek. 4, staf 1 )
2) 4 de empregos locais para trabalho casual;
3) % de execução do orçamento PLE."
</t>
  </si>
  <si>
    <t>Atividade 0250266: Apoio  Administracao Para Posto Administrativo Lautem [I: Indireta]</t>
  </si>
  <si>
    <t xml:space="preserve">1) 1 de Postos Administrativos recebem verbas administrativas;
Fp = 5 ( Sefe sek. 4, staf 1 )
AAP = 1 (Adm. Posto)
2) 3 de empregos locais para trabalho casual;
3) % de execução do orçamento PLE."
</t>
  </si>
  <si>
    <t>Atividade 0250276: Apoio Administracao Para Posto Administrativo Lore [I: Indireta]</t>
  </si>
  <si>
    <t>"1) # de Postos Administrativos recebem verbas administrativas;
2) # de empregos locais para trabalho casual;
3) % de execução do orçamento PLE."</t>
  </si>
  <si>
    <t xml:space="preserve">1) 1 de Postos Administrativos recebem verbas administrativas;
Fp = 5 ( Sefe sek. 4, staf 1 )
AAP = 1 (Adm. Posto)
2) 4 de empregos locais para trabalho casual;
3) % de execução do orçamento PLE."
</t>
  </si>
  <si>
    <t>Subprograma 02503: Planeamento de Desenvolvimento Integrado Municipal (PDIM)</t>
  </si>
  <si>
    <t>Rezultadu Kurtu Prazu (Output) 02503.0.0: MAE sei kompleta output ba Implementação do Planeamento de Desenvolvimento Integrado Municipal (PDIM)</t>
  </si>
  <si>
    <t xml:space="preserve">1) # do desenvolvimento do sector privado local atraves da participação no programa do planeamento e desenvolvimento integrado municipal. 
2) % do Aprovizionamento do PDIM nos Municípios realizados. 
3) # de pagamento aos Projetos do PDIM </t>
  </si>
  <si>
    <t xml:space="preserve">1) 92 do desenvolvimento do sector privado local atraves da participação no programa do planeamento e desenvolvimento integrado municipal. 
2) 100 % do Aprovizionamento do PDIM nos Municípios realizados. 
3) 22 de pagamento aos Projetos do PDIM </t>
  </si>
  <si>
    <t>Atividade 02503G7: Konstrusaun Irigasaun Iraoman [I: Indireta]</t>
  </si>
  <si>
    <t xml:space="preserve">1. % Konstrusaun Irigasaun Irahoman
2. # de Projecto Implementado </t>
  </si>
  <si>
    <t xml:space="preserve">1. 100% Konstrusaun Irigasaun Irahoman
2. 1de Projecto Implementado </t>
  </si>
  <si>
    <t>0511301: Serviço Municipal de Planeamento Integrado e Desenvolvimento</t>
  </si>
  <si>
    <t>Rezultadu Kurtu Prazu (Output) 02503.0.1: 1) Assegurar a qualidade da gestão e execução do plano do projeto com base nas políticas, procedimentos e orientações do PDIM do Programa a executar. 
2) Assegurar as infra-estruturas de base nos municípios para preparar o poder local
3) Verificação, inspeção de qualidade e recomendação relativa ao pagamento de todos os projectos PDIM</t>
  </si>
  <si>
    <t>1) # do desenvolvimento do sector privado local atraves da participação no programa do planeamento e desenvolvimento integrado municipal. 
2) % do Aprovizionamento do PDIM nos Municípios realizados. 
3) # de pagamento aos Projetos do PDIM 
4) % de Monitorização e assistência técnica para a implementação do Plano de Investimento Municipal (PIM)
5) # de Encontros Planeamento realizados</t>
  </si>
  <si>
    <t>1) 92 do desenvolvimento do sector privado local atraves da participação no programa do planeamento e desenvolvimento integrado municipal. 
2) 100 % do Aprovizionamento do PDIM nos Municípios realizados. 
3) 22 de pagamento aos Projetos do PDIM 
4) 100 % de Monitorização e assistência técnica para a implementação do Plano de Investimento Municipal (PIM)
5) 6 de Encontros Planeamento realizados</t>
  </si>
  <si>
    <t>Atividade 0250306: Elaboração do Plano de Investimento Municipal (PIM) [I: Indireta]</t>
  </si>
  <si>
    <t xml:space="preserve"># de Encontros Planeamento realizados
</t>
  </si>
  <si>
    <t>6 de Encontros Planeamento realizados</t>
  </si>
  <si>
    <t>Atividade 0250307: Monitorização e assistência técnica para a implementação do Plano de Investimento Municipal (PIM) [I: Indireta]</t>
  </si>
  <si>
    <t xml:space="preserve"># de relatorios dos Projetos monitorizados e supervisionados
</t>
  </si>
  <si>
    <t xml:space="preserve">40 de relatorios dos Projetos monitorizados e supervisionados
</t>
  </si>
  <si>
    <t>Atividade 0250384: Konstrusaun Edifficio DNTT (Direção Nacional Transporte e Terestres) Municipio Lautem [I: Indireta]</t>
  </si>
  <si>
    <t xml:space="preserve">1. % Konstrusaun Edifficio DNTT (Direção Nacional Transporte e Terestres) Municipio Lautem
2. # de Projecto Implementado </t>
  </si>
  <si>
    <t xml:space="preserve">1. 70 % Konstrusaun Edifficio DNTT (Direção Nacional Transporte e Terestres) Municipio Lautem
2. 1 de Projecto Implementado </t>
  </si>
  <si>
    <t xml:space="preserve">1. 100 % Konstrusaun Edifficio DNTT (Direção Nacional Transporte e Terestres) Municipio Lautem
2. 1 de Projecto Implementado </t>
  </si>
  <si>
    <t>Atividade 0250385: Instalasaun Bee moos ho sistema solar panel iha Aldeia Ailarino [I: Indireta]</t>
  </si>
  <si>
    <t xml:space="preserve">1. % Instalasaun Bee moos ho sistema solar panel iha Aldeia Ailarino
2. # de Projecto Implementado </t>
  </si>
  <si>
    <t xml:space="preserve">1. 90 % Instalasaun Bee moos ho sistema solar panel iha Aldeia Ailarino
2. 1 de Projecto Implementado </t>
  </si>
  <si>
    <t xml:space="preserve">1. 100 % Instalasaun Bee moos ho sistema solar panel iha Aldeia Ailarino
2. 1 de Projecto Implementado </t>
  </si>
  <si>
    <t>Atividade 0250386: Rehabilitasaun Uma Antiga Tchaiwaca (Karpintaria) [I: Indireta]</t>
  </si>
  <si>
    <t xml:space="preserve">1. % Rehabilitasaun Uma Antiga Tchaiwaca (Karpintaria)
2. # de Projecto Implementado </t>
  </si>
  <si>
    <t xml:space="preserve">1. 70 % Rehabilitasaun Uma Antiga Tchaiwaca (Karpintaria)
2. 1 de Projecto Implementado </t>
  </si>
  <si>
    <t xml:space="preserve">1. 100 % Rehabilitasaun Uma Antiga Tchaiwaca (Karpintaria)
2. 1 de Projecto Implementado </t>
  </si>
  <si>
    <t>Atividade 0250387: Konstrusaun Uma Mercado ho Modelu Baraka Unidade 15 [I: Indireta]</t>
  </si>
  <si>
    <t xml:space="preserve">1. % Konstrusaun Uma Mercado ho Modelu Baraka Unidade 15
2. # de Projecto Implementado </t>
  </si>
  <si>
    <t xml:space="preserve">1. 90% Konstrusaun Uma Mercado ho Modelu Baraka Unidade 15
2. 1 de Projecto Implementado </t>
  </si>
  <si>
    <t>1. 100% Konstrusaun Uma Mercado ho Modelu Baraka Unidade 15
2. 1 de Projecto Implementado</t>
  </si>
  <si>
    <t>Atividade 0250388: Konstrusaun Escola Unidade 2 EBC (Escola Bazica Central) Leusari [I: Indireta]</t>
  </si>
  <si>
    <t xml:space="preserve">1. % Konstrusaun Escola Unidade 2 EBC (Escola Bazica Central) Leusari
2. # de Projecto Implementado </t>
  </si>
  <si>
    <t xml:space="preserve">1. 70% Konstrusaun Escola Unidade 2 EBC (Escola Bazica Central) Leusari
2. 1 de Projecto Implementado </t>
  </si>
  <si>
    <t xml:space="preserve">1. 100% Konstrusaun Escola Unidade 2 EBC (Escola Bazica Central) Leusari
2. 1 de Projecto Implementado </t>
  </si>
  <si>
    <t xml:space="preserve"> Relatorio Actividade</t>
  </si>
  <si>
    <t>Atividade 0250389: Rehabilitasaun Kampu Fotibola + Lutu haleu + Kampu Multi Funsaun (Basket &amp; Voli) + Valeta + Jogging Street + Paragem + Sentina Publiku [I: Indireta]</t>
  </si>
  <si>
    <t xml:space="preserve">1. % Rehabilitasaun Kampu Fotibola + Lutu haleu + Kampu Multi Funsaun (Basket &amp; Voli) + Valeta + Jogging Street + Paragem + Sentina Publiku
2. # de Projecto Implementado </t>
  </si>
  <si>
    <t xml:space="preserve">1. 70 % Rehabilitasaun Kampu Fotibola + Lutu haleu + Kampu Multi Funsaun (Basket &amp; Voli) + Valeta + Jogging Street + Paragem + Sentina Publiku
2. 1 de Projecto Implementado </t>
  </si>
  <si>
    <t xml:space="preserve">1. 100% Rehabilitasaun Kampu Fotibola + Lutu haleu + Kampu Multi Funsaun (Basket &amp; Voli) + Valeta + Jogging Street + Paragem + Sentina Publiku
2. 1 de Projecto Implementado </t>
  </si>
  <si>
    <t>Atividade 0250390: Rehabilitasaun Ponte Aldeia Bemoris-Lospalos [I: Indireta]</t>
  </si>
  <si>
    <t xml:space="preserve">1. % Rehabilitasaun Ponte Aldeia Bemoris-Lospalos
2. # de Projecto Implementado </t>
  </si>
  <si>
    <t xml:space="preserve">1. 70% Rehabilitasaun Ponte Aldeia Bemoris-Lospalos
2. 1 de Projecto Implementado </t>
  </si>
  <si>
    <t xml:space="preserve">1. 100% Rehabilitasaun Ponte Aldeia Bemoris-Lospalos
2. 1 de Projecto Implementado </t>
  </si>
  <si>
    <t>Atividade 0250391: Novu Konstruksaun EBF (Escola Bazica Filial) -Legidiga Suku Ililai [I: Indireta]</t>
  </si>
  <si>
    <t xml:space="preserve">1. % Novu Konstruksaun EBF (Escola Bazica Filial) -Legidiga Suku Ililai
2. # de Projecto Implementado </t>
  </si>
  <si>
    <t xml:space="preserve">1. 90% Novu Konstruksaun EBF (Escola Bazica Filial) -Legidiga Suku Ililai
2. 1 de Projecto Implementado </t>
  </si>
  <si>
    <t xml:space="preserve">1. 100% Novu Konstruksaun EBF (Escola Bazica Filial) -Legidiga Suku Ililai
2. 1 de Projecto Implementado </t>
  </si>
  <si>
    <t>Atividade 0250392: Konstrusaun Mortuariu CSC No.2 Lospalos [I: Indireta]</t>
  </si>
  <si>
    <t xml:space="preserve">1. % Konstrusaun Mortuariu CSC No.2 Lospalos
2. # de Projecto Implementado </t>
  </si>
  <si>
    <t xml:space="preserve">1. 90% Konstrusaun Mortuariu CSC No.2 Lospalos
2. 1 de Projecto Implementado </t>
  </si>
  <si>
    <t xml:space="preserve">1. 100% Konstrusaun Mortuariu CSC No.2 Lospalos
2. 1 de Projecto Implementado </t>
  </si>
  <si>
    <t>Atividade 0250393: Konstrusaun EBF Kuluhun-Lospalos [I: Indireta]</t>
  </si>
  <si>
    <t xml:space="preserve">1. % Konstrusaun EBF Kuluhun-Lospalos
2. # de Projecto Implementado </t>
  </si>
  <si>
    <t xml:space="preserve">. 90% Konstrusaun EBF Kuluhun-Lospalos
2. 1 de Projecto Implementado </t>
  </si>
  <si>
    <t xml:space="preserve">1. 100% Konstrusaun EBF Kuluhun-Lospalos
2. 1 de Projecto Implementado </t>
  </si>
  <si>
    <t>Atividade 0250394: Konstrusaun Armajen STAE Munisípiu Lautém [I: Indireta]</t>
  </si>
  <si>
    <t xml:space="preserve">1. %  Konstrusaun Armajen STAE Munisípiu Lautém
2. # de Projecto Implementado </t>
  </si>
  <si>
    <t xml:space="preserve">1. 90%  Konstrusaun Armajen STAE Munisípiu Lautém
2. 1 de Projecto Implementado </t>
  </si>
  <si>
    <t xml:space="preserve">1. 100%  Konstrusaun Armajen STAE Munisípiu Lautém
2. 1 de Projecto Implementado </t>
  </si>
  <si>
    <t>Atividade 0250395: Konstrusaun Sistema Bee foun PA-Lore [I: Indireta]</t>
  </si>
  <si>
    <t xml:space="preserve">1. % Konstrusaun Sistema Bee foun PA-Lore
2. # de Projecto Implementado </t>
  </si>
  <si>
    <t xml:space="preserve">1. 90% Konstrusaun Sistema Bee foun PA-Lore
2. 1 de Projecto Implementado </t>
  </si>
  <si>
    <t xml:space="preserve">1. 100% Konstrusaun Sistema Bee foun PA-Lore
2. 1 de Projecto Implementado </t>
  </si>
  <si>
    <t>Atividade 0250396: Rehabilitasaun Postu Saúde Naisalobo Caenlio-Iliomar [I: Indireta]</t>
  </si>
  <si>
    <t xml:space="preserve">1. % Rehabilitasaun Postu Saúde Naisalobo Caenlio-Iliomar
2. # de Projecto Implementado </t>
  </si>
  <si>
    <t xml:space="preserve">1. 90% Rehabilitasaun Postu Saúde Naisalobo Caenlio-Iliomar
2. 1 de Projecto Implementado </t>
  </si>
  <si>
    <t xml:space="preserve">1. 100% Rehabilitasaun Postu Saúde Naisalobo Caenlio-Iliomar
2. 1 de Projecto Implementado </t>
  </si>
  <si>
    <t>Atividade 0250397: Konstrusaun Foun Ponte Teinara-Buihomau-Lautém [I: Indireta]</t>
  </si>
  <si>
    <t xml:space="preserve">1. % Konstrusaun Foun Ponte Teinara-Buihomau-Lautém
2. # de Projecto Implementado </t>
  </si>
  <si>
    <t xml:space="preserve">1. 90% Konstrusaun Foun Ponte Teinara-Buihomau-Lautém
2. 1 de Projecto Implementado </t>
  </si>
  <si>
    <t>1. 100% Konstrusaun Foun Ponte Teinara-Buihomau-Lautém
2. 1 de Projecto Implementado</t>
  </si>
  <si>
    <t>Atividade 0250398: Konstrusaun Parazen+Fatin Fase Kareta Administrasaun Munisípiu Lautém [I: Indireta]</t>
  </si>
  <si>
    <t xml:space="preserve">1. % Konstrusaun Parazen+Fatin Fase Kareta Administrasaun Munisípiu Lautém
2. # de Projecto Implementado </t>
  </si>
  <si>
    <t xml:space="preserve">1. 90% Konstrusaun Parazen+Fatin Fase Kareta Administrasaun Munisípiu Lautém
2. 1 de Projecto Implementado </t>
  </si>
  <si>
    <t xml:space="preserve">1. 100% Konstrusaun Parazen+Fatin Fase Kareta Administrasaun Munisípiu Lautém
2. 1 de Projecto Implementado </t>
  </si>
  <si>
    <t>Atividade 0250399: Konstrusaun Uma Adat Lospalos [I: Indireta]</t>
  </si>
  <si>
    <t xml:space="preserve">1. %  Konstrusaun Uma Adat Lospalos
2. # de Projecto Implementado </t>
  </si>
  <si>
    <t xml:space="preserve">1. 70%  Konstrusaun Uma Adat Lospalos
2. 1 de Projecto Implementado </t>
  </si>
  <si>
    <t xml:space="preserve">1. 100%  Konstrusaun Uma Adat Lospalos
2. 1 de Projecto Implementado </t>
  </si>
  <si>
    <t>ODS: OBJETIVO 8 : TRABALHO DIGNO E CRESCIMENTO ECONÓMICO - Objetivo 8. Promover o crescimento económico inclusivo e sustentável, o emprego pleno e produtivo e o trabalho digno para todos</t>
  </si>
  <si>
    <t>Objetivo ba Longu Prazu: Uma extensa rede de estradas de qualidade e bem conservadas conectará nossas comunidades, promoverá desenvolvimento rural, indústria e turismo e proporcionará acesso aos mercados.</t>
  </si>
  <si>
    <t>Programa 026: Estradas e Pontes</t>
  </si>
  <si>
    <t>Objetivu Médiu Prazu (Outcome) 026.0.0: Construção, reabilitação e manutenção de estradas nacionais, incluindo auto-estradas, estradas municipais, estradas urbanas e rurais de alta qualidade (ou de acordo com critérios internacionais de qualidade)</t>
  </si>
  <si>
    <t>Quilómetros (km) de estradas e pontes em bom ou bom estado (em2028): a. # km de via rápida, b. # km de estrada e pontes nacional, c. # km de estrada e pontes municipal, d. # km de estradas e pontes urbanas e. # km de estradas e pontes rurais</t>
  </si>
  <si>
    <t>3,905.57 km de estrada nasionais e regionais rehabilitadas e 180 conservadas</t>
  </si>
  <si>
    <t>259.7 km de estrada nasionais e regionais rehabilitadas e 50 pontes conservadas</t>
  </si>
  <si>
    <t>Relatorio</t>
  </si>
  <si>
    <t>Subprograma 02617: Construção de estradas e pontes</t>
  </si>
  <si>
    <t>Rezultadu Kurtu Prazu (Output) 02617.0.0: Assegurar a construção de todas as estradas e pontes rurais nos municípios</t>
  </si>
  <si>
    <t># de Quilómetros de estradas e pontes rurais construidas</t>
  </si>
  <si>
    <t>134,4 km de estrada e 112 metrus pontes municipal, 
138,5 km de estradas e 128 metrus pontes urbanas,
125 km de estradas e 78 metrus pontes rurais.</t>
  </si>
  <si>
    <t>Atividade 0261701: Monitorização e assistência técnica para a construção de estradas e pontes [E: Alargado]</t>
  </si>
  <si>
    <t xml:space="preserve"> # de monitorização e supervisão
</t>
  </si>
  <si>
    <t xml:space="preserve">30 de monitorização e supervisão
</t>
  </si>
  <si>
    <t>Relatórios de Atividades</t>
  </si>
  <si>
    <t>0510501: Serviços Municipal de Obras Públicas e Transportes</t>
  </si>
  <si>
    <t>Subprograma 02618: Manutenção e conservação das estradas e pontes</t>
  </si>
  <si>
    <t>Rezultadu Kurtu Prazu (Output) 02618.0.0: Assegurar a reabilitação e manutenção de todas as estradas e pontes rurais nos municípios</t>
  </si>
  <si>
    <t xml:space="preserve"># de Quilómetros de estradas e pontes rurais reabilitadas e reparados </t>
  </si>
  <si>
    <t>45 km de estrada e 35 metrus pontes municipal, 
46 km de estradas e 43 metrus pontes urbanas 
42 km de estradas e 25 metrus pontes rurais.</t>
  </si>
  <si>
    <t>Atividade 0261803: Monitorização e assistência técnica para a manutenção e conservação das estradas e pontes [I: Indireta]</t>
  </si>
  <si>
    <t xml:space="preserve"># de monitorização e supervisão
</t>
  </si>
  <si>
    <t xml:space="preserve">6 de monitorização e supervisão
</t>
  </si>
  <si>
    <t>ODS: OBJETIVO 6 : ÁGUA POTÁVEL E SANEAMENTO - Objetivo 6. Garantir a disponibilidade e a gestão sustentável da água potável e do saneamento para todos</t>
  </si>
  <si>
    <t>ODS: OBJETIVO 3 : SAUDE E BEM-ESTAR - Objetivo 3 : Garantir o acesso à saúde de qualidade e promover o bem-estar para todos, em todas as idades</t>
  </si>
  <si>
    <t>ODS: OBJETIVO 11 : CIDADES E COMUNIDADES SUSTENTÁVEIS - Objetivo 11. Tornar as cidades e comunidades inclusivas, seguras, resilientes e sustentáveis</t>
  </si>
  <si>
    <t>PED SETOR: CAPITAL SOCIAL</t>
  </si>
  <si>
    <t>Objetivo ba Longu Prazu 1): Em 2030, Timor-Leste terá uma população mais saudável como resultado de serviços de saúde abrangentes e de alta qualidade acessíveis a todos os timorenses. Por sua vez, isso reduziria a pobreza, elevaria os níveis de renda e melhorou a produtividade nacional.</t>
  </si>
  <si>
    <t>Objetivo ba Longu Prazu 2): Até 2030, todos os cidadãos em Timor-Leste terão acesso a água potável e saneamento melhorado</t>
  </si>
  <si>
    <t>Programa 028: Desenvolvimento Rural e Urbano</t>
  </si>
  <si>
    <t>Objetivu Médiu Prazu (Outcome) 028.0.5: O sector privado será a principal fonte de crescimento do rendimento e emprego nas zonas rurais de Timor-Leste</t>
  </si>
  <si>
    <t xml:space="preserve">% de implementação dos 
projectos do PDIM </t>
  </si>
  <si>
    <t>Projectos do PDIM</t>
  </si>
  <si>
    <t>100 %</t>
  </si>
  <si>
    <t>Subprograma 02810: Planeamento de Desenvolvimento Integrado Municipal (PDIM)</t>
  </si>
  <si>
    <t>Rezultadu Kurtu Prazu (Output) 02810.0.0: Verificação, inspeção de qualidade e recomendação relativa ao pagamento de todos os projectos PDIM</t>
  </si>
  <si>
    <t>Atividade 0281009: Konstrusaun Sánitaria Públiku ho Kanalizasaun Bee Mos ba Unidade 5 iha Suku Fuiloro, Postu Administrativu Lospalos, Munisipiu Lauém [I: Indireta]</t>
  </si>
  <si>
    <t xml:space="preserve">1. % Konstrusaun Sánitaria Públiku Ho Kanalizasaun Bee Mos
2. # de Projecto Implementado
</t>
  </si>
  <si>
    <t>1. 100% Konstrusaun Sánitaria Públiku Ho Kanalizasaun Bee Mos
2. 1 de Projecto Implementado</t>
  </si>
  <si>
    <t>Relatorios de Actividades</t>
  </si>
  <si>
    <t>0510601: Serviços Municipal de Água, Saneamento Básico e Ambiente</t>
  </si>
  <si>
    <t>Atividade 0281010: Konstrusaun Sala Emergensia ba Postu Saude Mehara [I: Indireta]</t>
  </si>
  <si>
    <t xml:space="preserve">1. % Konstrusaun Sala Emergensia
2. # de Projecto Implementado
</t>
  </si>
  <si>
    <t>1. 100% Konstrusaun Sala Emergensia
2. 1 de Projecto Implementado</t>
  </si>
  <si>
    <t>0510201: Serviços Municipal de Saúde</t>
  </si>
  <si>
    <t>Atividade 0281011: Konstrusaun Depozisaun de Lixu Unidade 8 no lutu haleu fatin soe lixu (TPA) iha Suku Fuiloro, Postu Administrativu Lospalos no Postu Administrativu Lautem Munisipiu Lautem [I: Indireta]</t>
  </si>
  <si>
    <t xml:space="preserve">1. %  Konstrusaun Depozisaun de Lixu Unidade 8 no lutu haleu fatin soe lixu (TPA)
2. # de Projecto Implementado
</t>
  </si>
  <si>
    <t xml:space="preserve">1. 100%  Konstrusaun Depozisaun de Lixu Unidade 8 no lutu haleu fatin soe lixu (TPA)
2. 1 de Projecto Implementado
</t>
  </si>
  <si>
    <t>Atividade 0281012: Konstrusaun Sistema Be’e mos Gerisi Aldeia Waniria [I: Indireta]</t>
  </si>
  <si>
    <t xml:space="preserve">1. % Konstrusaun Sistema Be'E Mos Gerisi Aldeia Waniria
2. # de Projecto Implementado
</t>
  </si>
  <si>
    <t xml:space="preserve">1. 100% Konstrusaun Sistema Be'E Mos Gerisi Aldeia Waniria
2. 1 de Projecto Implementado
</t>
  </si>
  <si>
    <t>Objetivo ba Longu Prazu: Construiremos um setor de segurança que possa assumir seu papel de servir ao nosso povo e garantir a paz, segurança e estabilidade de nossa nação.</t>
  </si>
  <si>
    <t>Programa 366: Segurança Nacional</t>
  </si>
  <si>
    <t>Objetivu Médiu Prazu (Outcome) 366.0.0: Prevenção e resposta a grandes acidentes e desastres, bem como a proteção e alívio da população, é fortalecida e aumentada</t>
  </si>
  <si>
    <t xml:space="preserve">a) redução do impacto de grandes acidentes e desastres; b) capacidade de resposta e mitigação dos acidentes e desastres; c) prevenção dos acidentes e desastres.
</t>
  </si>
  <si>
    <t xml:space="preserve">a) Efetivação do sistema Nacional de Prevenção de acidentes e desastres; b) Melhoria da capacidade de resposta e mitigação de acidentes graves e desastres
</t>
  </si>
  <si>
    <t xml:space="preserve">Relatorio
</t>
  </si>
  <si>
    <t>Subprograma 36624: Gestão de riscos de desastres</t>
  </si>
  <si>
    <t>Rezultadu Kurtu Prazu (Output) 36624.0.0: Os sistemas de prevenção e gestão de desastres naturais respondem de forma eficiente e atempada às necessidades das populações mais afetadas</t>
  </si>
  <si>
    <t xml:space="preserve">1. # Fornecimento de apoio de emergència e Distribuição de apoio de recuperação as populações afetadas pela ocorrência de desastres naturais
2. # de Identificação e diseminasaun pública sobre áreas territoriais de alto risco
3. Alimentos, materiais e equipamentos conservados em boas condições
</t>
  </si>
  <si>
    <t>1. Fornecimento de apoio de emergència e Distribuição de apoio de recuperação as populações afetadas pela ocorrência de desastres naturais
2. 20 de Identificação e diseminasaun pública sobre áreas territoriais de alto risco
3. Alimentos, materiais e equipamentos conservados em boas condições</t>
  </si>
  <si>
    <t>Atividade 3662415: Recolha e disseminação pública de informação sobre áreas territoriais de alto risco para ocorrência de desastres naturais, bem como as formas e estratégias de mitigação dos riscos e das consequências dos desastres naturais [I: Indireta]</t>
  </si>
  <si>
    <t xml:space="preserve">"1) # ou Persentazen Informação sobre áreas territoriais de alto risco para ocorrência de desastres naturais, identificada e/ou regularmente atualizada;
2) # de sessões de disseminação de informação realizadas."
</t>
  </si>
  <si>
    <t xml:space="preserve">"1) 20 ou Persentazen Informação sobre áreas territoriais de alto risco para ocorrência de desastres naturais, identificada e/ou regularmente atualizada;
2) 4 de sessões de disseminação de informação realizadas."
</t>
  </si>
  <si>
    <t>Relatorio Atividades</t>
  </si>
  <si>
    <t>0511101: Serviço Municipal de Proteção Civil e Gestão de Desastres Naturais</t>
  </si>
  <si>
    <t>ODS: OBJETIVO 15 : VIDA NA TERRESTRE - Proteger, restaurar e promover o uso sustentável dos ecossistemas terrestres, gerir de forma sustentável as florestas , combater a desertificação, travar e reverter a degradação dos solos e travar a perda de biodiversidade</t>
  </si>
  <si>
    <t>Objetivo ba Longu Prazu: Adotaremos uma estratégia abrangente para construir o sistema de justiça de Timor-Leste e aumentar a sua capacidade para cumprir o seu papel e funções.</t>
  </si>
  <si>
    <t>Programa 392: Acesso à Justiça</t>
  </si>
  <si>
    <t>Objetivu Médiu Prazu (Outcome) 392.0.2: Toda a terra em Timor-Leste é registada e os bens do Estado são bem mantidos e geridos</t>
  </si>
  <si>
    <t xml:space="preserve">Número de campanhas de
socialização para atender ao
sistema judiciário de Timor-
Leste
</t>
  </si>
  <si>
    <t>Subprograma 39214: Serviços Cadastrais</t>
  </si>
  <si>
    <t>Rezultadu Kurtu Prazu (Output) 39214.0.0: Todos os lotes de terras registados</t>
  </si>
  <si>
    <t>1) # dos lotes de terras registados 
2) Gestão eficaz do património imobiliário do Estado assegurado</t>
  </si>
  <si>
    <t>1) 40 dos lotes de terras registados 
2) Gestão eficaz do património imobiliário do Estado assegurado</t>
  </si>
  <si>
    <t>Atividade 3921403: Identificação dos prédios rústicos e prédios urbanos pertencentes ao Estado e promoçãoda respetiva regularização [I: Indireta]</t>
  </si>
  <si>
    <t xml:space="preserve">1) # de prédios rústicos e/ou prédios urbanos do Estado identificados;
2) % de prédios rústicos e/ou prédios urbanos do Estado regularizados. </t>
  </si>
  <si>
    <t xml:space="preserve">"1) Identifikasaun Predius rusticos no urbana kompostu husi :
1.1  PA Lospalos : 19
2.1 PA Lautem : 14 
3.1 PA Luro : 14 
4.1 PA Iliomar : 1 
5.1 PA Lore : La konsege halo identifikasaun 
6.1 PA Tutuala : La konsege halo identifikasaun
2) 96 % de prédios rústicos e/ou prédios urbanos do Estado regularizados."
</t>
  </si>
  <si>
    <t>1.40 de prédios rústicos e/ou prédios urbanos do Estado identificados; konaba propriedade estadu no Propriedade privadu abandonado ihaarea Urbana no Rurais. husi posto 6  iha munisipiu Lautem.
2) 75 % de prédios rústicos e/ou prédiosurbanos do Estado regularizados. Husi total 40 de prédios rústicos e/ou prédios urbanos do Estado identificados</t>
  </si>
  <si>
    <t>Relatorio atividade</t>
  </si>
  <si>
    <t>0510801: Serviços Municipal de Registos, Notariado e Cadastrais</t>
  </si>
  <si>
    <t>Atividade 3921404: Facilitação de resolução de litigios [I: Indireta]</t>
  </si>
  <si>
    <t>1)  # de litígios resolvidos 
2) # formação realizado</t>
  </si>
  <si>
    <t xml:space="preserve">62 Casos disputa registrado, Casos disputa resolvido 46 no  130 % husi 32 resoluções de disputas nebe planeiadas
</t>
  </si>
  <si>
    <t>1)  40 de litígios resolvidos 
2) 12 formação realizado</t>
  </si>
  <si>
    <t>Atividade 3921405: Organização do cadastro municipal e registo prédial dos prédios rústicos e prédios urbanos [I: Indireta]</t>
  </si>
  <si>
    <t xml:space="preserve"> # de Instrumentos legais socializados e  realizados</t>
  </si>
  <si>
    <t xml:space="preserve">"1) Levantamento Cadastro Municipal 64 parselas;
2) Kompetensia Ministeriu da Justisa (Notariadu Municipal)"
</t>
  </si>
  <si>
    <t>1) 3 de Instrumentos legais socializados e  realizados em 6 posto administrastivo</t>
  </si>
  <si>
    <t>Subprograma 39215: Gestão de Terras e Propriedades</t>
  </si>
  <si>
    <t>Rezultadu Kurtu Prazu (Output) 39215.0.0: Gestão eficaz do património imobiliário do Estado assegurado</t>
  </si>
  <si>
    <t>% de litígios resolvidos</t>
  </si>
  <si>
    <t>100 % de litígios resolvidos</t>
  </si>
  <si>
    <t>Atividade 3921508: Facilitação de resolução de litigios [I: Indireta]</t>
  </si>
  <si>
    <t xml:space="preserve">80 % de litígios resolvidos de 32 resoluções de disputas planeiadas
</t>
  </si>
  <si>
    <t xml:space="preserve">Objetivo ba Longu Prazu: Transportes </t>
  </si>
  <si>
    <t>Programa 502: Transportes</t>
  </si>
  <si>
    <t>Objetivu Médiu Prazu (Outcome) 502.0.0: Sistema de transporte terrestre em bom funcionamento que contribui a ligar as comunidades, apoiar o desenvolvimento rural, a indústria e o turismo e fornecer acesso ao mercado e apoiar os serviços públicos de fornecimento</t>
  </si>
  <si>
    <t xml:space="preserve">Reduzir o tempo de 
viagem para o usuário, o 
serviço mais rápido e ou 
reduzir custos </t>
  </si>
  <si>
    <t>Subprograma 50202: Gerir a integração da Segurança e Desenvolvimento Regional do Transporte Terrestres</t>
  </si>
  <si>
    <t>Rezultadu Kurtu Prazu (Output) 50202.0.1: Melhoria dos parques de estacionamento para aliviar o congestionamento do tráfego, aumentar a segurança e cumprir os regulamentos em todos os municípios, incluindo a RAEOA</t>
  </si>
  <si>
    <t xml:space="preserve">% de redução em acidentes 
rodoviários  </t>
  </si>
  <si>
    <t>Atividade 5020210: Gestãos dos parques de estacionamento [I: Indireta]</t>
  </si>
  <si>
    <t xml:space="preserve">1) # de parques de estacionamento geridos;
2) Montante de cobrança dos parques de estacionamento."
</t>
  </si>
  <si>
    <t xml:space="preserve">1) 0 de parques de estacionamento geridos;
2) 0 Montante de cobrança dos parques de estacionamento."
</t>
  </si>
  <si>
    <t>Objetivo ba Longu Prazu: O setor público em Timor-Leste será fundamental para construir a confiança no governo, que é um pré-requisito para a construção da nação.</t>
  </si>
  <si>
    <t>Programa 510: Funcionamento e Desenvolvimento Institucional</t>
  </si>
  <si>
    <t>Objetivu Médiu Prazu (Outcome) 510.0.0: Construir confiança no governo</t>
  </si>
  <si>
    <t>Progresso do 
desenvolvimento das leis, 
politicas e enquadramento 
institucional da 
descentralização 
administrativa e poder local, 
desenvolvimento rural, 
eleitoral e preservação dos 
documentos históricos 
elaborado.</t>
  </si>
  <si>
    <t>Plano Estrategico 
aprovado</t>
  </si>
  <si>
    <t xml:space="preserve">As Leis sobre Poder 
Local e da 
Descentralização 
Administrativa, Finanças 
Municipais e das 
Eleições Municipais, Lei 
do Aprovisionamento 
Municipal e do 
Patrimonio Municipal e 
outros regulamentos 
aprovado e implemntado. </t>
  </si>
  <si>
    <t>Subprograma 51001: Funcionamento Instituicional</t>
  </si>
  <si>
    <t>Rezultadu Kurtu Prazu (Output) 51001.0.0: Melhorar os índices de transparência e responsabilização no funcionamento da administração pública.</t>
  </si>
  <si>
    <t xml:space="preserve">1)# do progresso no desenvolvimento 
das leis, politicas e enquadramento 
institucional da descentralização 
administrativa e poder local, 
desenvolvimento rural, eleitoral e 
preservação dos documentos históricos. 
2) # do progresso no desenvolvimento 
das leis, politicas e enquadramento 
institucional de Desenvolvimento 
Municipal e  Desenvolvimento 
Comunitario.    </t>
  </si>
  <si>
    <t xml:space="preserve">1). Proposta de Revisão à Lei do 
Poder Local e da 
Descentralização 
Administrativa, Finanças 
Municipais e das Eleições 
Municipais e Proposta de Lei do 
Aprovisionamento Municipal e 
do Patrimonio Municipal; 2) 
N.d. </t>
  </si>
  <si>
    <t>1) 10 propostas de Lei, 23 
Decretos Leis, 20 Diplomas 
Ministerias.  2) 15 documentos 
do Plano Dezenvolvimento 
Municipal e Comunitario, tendo 
concluido a revisão.</t>
  </si>
  <si>
    <t>Atividade 5100109: Inspeção, fiscalização e auditoria [E: Alargado]</t>
  </si>
  <si>
    <t># de inspeções e auditorias realizados</t>
  </si>
  <si>
    <t xml:space="preserve">"&gt;  Inspesaun    :  68
&gt; Auditoria : 3
&gt; Averiguasaun :  2"
</t>
  </si>
  <si>
    <t xml:space="preserve">25 inspeções e 5 auditorias realizados
</t>
  </si>
  <si>
    <t>0510101: Serviço Municipal de Finanças</t>
  </si>
  <si>
    <t>Atividade 5100145: Reforçar o funcionamento das administração suco [I: Indireta]</t>
  </si>
  <si>
    <t>1) # de Sucos recebem verbas administrativas;
2) % do plano de formação e reforço das capacidades dos líderes comunitários e outros recursos humanos realizados.</t>
  </si>
  <si>
    <t>1) 34 de Sucos recebem verbas administrativas;
2) 0 % do plano de formação e reforço das capacidades dos líderes comunitários e outros recursos humanos realizados</t>
  </si>
  <si>
    <t>"1) 34 de Sucos recebem verbas administrativas (Fundus Apoio Administrasaun suku)
2)  100 %  Formasaun ba Gestaun Administraun Suku,Gestaun Administrasaun finanseira Suku,Monografia no Demografia,Formasaun ba Xefe do Suku sira.no partisipa husi Xefe Suku,Xefe Aldeia no Secretario Suco nain 1 no Oficial suco nain 3..</t>
  </si>
  <si>
    <t>Atividade 5100146: Subsidiu ao lideranças comunitárias [I: Indireta]</t>
  </si>
  <si>
    <t>1) # de Líderes Comunitários recebem subsídios;
2) % das organizações comunitárias beneficiam dos incentivos.</t>
  </si>
  <si>
    <t xml:space="preserve">"1) 623 Lideres Komunitarius
2) 100 % "
</t>
  </si>
  <si>
    <t xml:space="preserve">"1) 725 de Líderes Comunitários recebem subsídios;
2) 100% das organizações comunitárias beneficiam dos incentivos.
3)18 de Relatorios Subsidio administracao Suco Submitidos"
</t>
  </si>
  <si>
    <t>Subprograma 51002: Desenvolvimento Instituicional</t>
  </si>
  <si>
    <t>Rezultadu Kurtu Prazu (Output) 51002.0.0: Plano Anual implementado</t>
  </si>
  <si>
    <t xml:space="preserve">1) % da execução orçamentária por 
programa executado. 2) # do processo 
de aprovisionamento assinados em 
2024.   3) # de municipios e 
nacional bens imoveis do estrado 
registrados.  4) # Monitorização dos 
serviços ICT nos municipios;   </t>
  </si>
  <si>
    <t>1) 93% de orca,emto executado. 
2) 135 dos contratos de 
aprovisionamento.  3) a nivel 
nacional e 2 municípios com 
piloto.  4) Serviços ICT em 13 
Municipios monitorizado.</t>
  </si>
  <si>
    <t xml:space="preserve">1) 100 % executado.  2) 195 
dos contratos de 
aprovisionamento.  3) A 
Nacional e  12 municipios 
registrados.   4) Serviços ICT em 
13 municipios  monitorizado;  </t>
  </si>
  <si>
    <t>Atividade 5100202: Gestão Financeira, Administração e Logística [E: Alargado]</t>
  </si>
  <si>
    <t>1) % da execução orçamental;
2) % de pagamentos atrasados;
3) % do património móvel e imóvel inventariado e regularmente atualizado;
4) % do património imóvel  e móvel em bom funcionamento;
5) % de expedientes e arquivos organizados;
6) % das instalações do município seguras e limpas.</t>
  </si>
  <si>
    <t>Atividade 5100206: Gestão de recursos humanos [E: Alargado]</t>
  </si>
  <si>
    <t xml:space="preserve">"1) # de vagas de pessoal preenchidas;
2) # de concurso interno, de transferência ou de destacamento de funcionários ou agentes da Administração Pública;
3) Taxa de absentismo dos funcionários;
4) # de formação em Recursos humanos.
</t>
  </si>
  <si>
    <t xml:space="preserve">"1) 94 de vagas de pessoal preenchidas
2) 0 % Taxa de absentismo dos funcionários existentes;
3) 1 (uma) de formação em Recursos humanos aos funcionarios ja concluidos
</t>
  </si>
  <si>
    <t xml:space="preserve">"1) 41 de vagas de pessoal preenchidas;
36 FP
AAP 1
AP 4
2) # de concurso interno, de transferência ou de destacamento de funcionários ou agentes da Administração Pública;
3) 100 % Taxa de absentismo dos funcionários;
4) 4 de formação em Recursos humanos"
</t>
  </si>
  <si>
    <t>Atividade 5100209: Organização e gestão de eventos [I: Indireta]</t>
  </si>
  <si>
    <t># de eventos nacionais organizados e realizados.</t>
  </si>
  <si>
    <t xml:space="preserve"> 7 de eventos nacionais organizados e realizados : 20 de Maio, Padroeiro Mahein Sao Calistro, Funsaun Publico, 30 de Agusto, 12 de Novembro, 28 de Novembro no 31 Dezembro </t>
  </si>
  <si>
    <t>Atividade 5100211: Aprovisionamento e gestão de contratos [E: Alargado]</t>
  </si>
  <si>
    <t># de contratos públicos assinados</t>
  </si>
  <si>
    <t xml:space="preserve">18 de contratos públicos assinados
</t>
  </si>
  <si>
    <t xml:space="preserve"> 31  de contratos públicos assinados
</t>
  </si>
  <si>
    <t>Atividade 510022X: Gestão da administração e das finanças [I: Indireta]</t>
  </si>
  <si>
    <t>1) % da execução orçamental;
2) % de pagamentos atrasados;</t>
  </si>
  <si>
    <t>1. Execusaun Aktual  91,74 %;
2. 0 % Pagamentus atrasadus;</t>
  </si>
  <si>
    <t>1) 95% da execução orçamental;
2) 0 % de pagamentos atrasados;</t>
  </si>
  <si>
    <t>ODS: OBJETIVO 4 : EDUCAÇÃO DE QUALIDADE - Garantir o acesso à educação inclusiva, de qualidade e equitativa, e promover oportunidades de aprendizagem ao longo da vida para todos</t>
  </si>
  <si>
    <t>Objetivo ba Longu Prazu: Em 2030, o povo de Timor-Leste será educado e experiente, capaz de viver uma vida longa e produtiva e ter acesso a uma educação de qualidade que lhes permita participar do desenvolvimento económico, social e político da nossa nação.</t>
  </si>
  <si>
    <t>Programa 520: Educação Pré-escolar</t>
  </si>
  <si>
    <t>Objetivu Médiu Prazu (Outcome) 520.0.0: O aumento de crianças, entre os 3 e os 5 anos, beneficiará de programas de educação pré-escolar ou de preparação para o ensino básico obrigatório, com especial atenção às comunidades rurais</t>
  </si>
  <si>
    <t>1).Taxa preparação das crianças com idades as três e os cinco anos;
2).Total número das crianças com idades as 3-5 anos partisipam programa intensivo pre-eskolár; 
3).Total das crianças com idades as 3-5 anos no áreas rurais matriculado em Preeskolár;</t>
  </si>
  <si>
    <t xml:space="preserve">Relatório </t>
  </si>
  <si>
    <t>Subprograma 52016: Merenda Escolar</t>
  </si>
  <si>
    <t>Rezultadu Kurtu Prazu (Output) 52016.0.1: 1. Fornecer refeições ou lanches aos alunos durante o dia escolar 
2. Melhoram rapidamente a saúde física das crianças, que se tornam mais felizes, menos esfomeadas, mais activas e entusiasmadas com a aprendizagem</t>
  </si>
  <si>
    <t>1) Todas as escolas implementam programas de almoço escolar
2) % dos alunos concentram-se mais e participam ativamente nas aulas</t>
  </si>
  <si>
    <t>1) 48 escolas implementam programas de almoço escolar (publico 38 privada 10)
2) 100 % dos alunos concentram-se mais e participam ativamente nas aulas</t>
  </si>
  <si>
    <t>Atividade 5201603: Fornecimento de merenda escolar a nivel pré-escolar [S: Específico]</t>
  </si>
  <si>
    <t xml:space="preserve">"1). # de refeições fornecidas;
2). % de alunos malnutridos reduzidos
3) # de monitorização realizadas "
</t>
  </si>
  <si>
    <t xml:space="preserve">"1) 2,417 Pessoas hetan refeisaun 
2) 20 % de alunos malnutridos."
</t>
  </si>
  <si>
    <t xml:space="preserve">"1). 2988 de refeições fornecidas; Pre Eskolar. 
2).12 % de alunos malnutridos reduzidos; ( baseia ba tinan 2024,   20 % de alunosmalnutridos reduzidos) 
3).250 de monitorização realizadas "
</t>
  </si>
  <si>
    <t>Relatório atividades</t>
  </si>
  <si>
    <t>0510301: Serviços Municipal de Educação</t>
  </si>
  <si>
    <t>Subprograma 52021: Gestão e Políticas na Educação Pré-Escolar</t>
  </si>
  <si>
    <t>Rezultadu Kurtu Prazu (Output) 52021.0.0: Melhorar a qualidade do ensino, manter as instalações e melhorar a gestão das escolas</t>
  </si>
  <si>
    <t>1) % de estudantes que melhoraram a qualidade do seu ensino
2) # Número de inspecções à concessão de subsídios escolares realizadas</t>
  </si>
  <si>
    <t>1) 95 % de estudantes que melhoraram a qualidade do seu ensino
2) 4 de inspecções à concessão de subsídios escolares realizadas</t>
  </si>
  <si>
    <t>Atividade 5202101: Implementação de conceções (subsídios) escolares ao nível pré-escolar [I: Indireta]</t>
  </si>
  <si>
    <t xml:space="preserve">"1) # Estudantes registados bazeia ba Emis ( Mane, Feto no Ema ho Defisiente)
2) # Relatorio produzidos"
</t>
  </si>
  <si>
    <t xml:space="preserve">"1) 2988 Estudantes registados bazeia ba Emis ( 1479 Mane, 1502 Feto no Ema ho 7 Defisiente)
2) 4  Relatorio produzidos"
</t>
  </si>
  <si>
    <t>Programa 521: Ensino Básico</t>
  </si>
  <si>
    <t>Objetivu Médiu Prazu (Outcome) 521.0.0: As crianças participaram no ensino básico e completaram com sucesso no etapa final de educação básica de qualidade</t>
  </si>
  <si>
    <t>1.Aumento da taxa de matrícula líquida; 
2. Taxa aprovação final; 
3. Total no alunos 9 ano de EB.</t>
  </si>
  <si>
    <t>1.Aumento da taxa de matrícula líquida; 
2. Taxa aprovação final; 
3. 17986 alunos  no alunos 9 ano de EB.</t>
  </si>
  <si>
    <t>Subprograma 52117: Merenda Escolar</t>
  </si>
  <si>
    <t>Rezultadu Kurtu Prazu (Output) 52117.0.0: 1) Fornecer refeições ou lanches aos alunos durante o dia escolar 
2) Melhora rapidamente a saúde física das crianças, que se tornam mais felizes, menos esfomeadas, mais activas e entusiasmadas com a aprendizagem</t>
  </si>
  <si>
    <t>1) Todas as escolas implementam programas de almoço escolar 
2) % dos alunos concentram-se mais e participam ativamente nas aulas"</t>
  </si>
  <si>
    <t>1) 15 escolas publico e 2 escolas privada implementam programas de almoço escolar 
2) 100 % dos alunos concentram-se mais e participam ativamente nas aulas</t>
  </si>
  <si>
    <t>Atividade 5211701: Efetivação do processo de ensino e aprendizagem a nivel do ensino básico [I: Indireta]</t>
  </si>
  <si>
    <t xml:space="preserve">
"1)  # de estabelecimentos de ensino básico em pleno funcionamento;
2) Taxa de absentismo;
3) Taxa de bom aproveitamento escolar."</t>
  </si>
  <si>
    <t xml:space="preserve">"1)  92 de estabelecimentos de ensino básico em pleno funcionamento;
2) 0 Taxa de absentismo; 
3) 95 % Taxa de bom aproveitamento escolar."
</t>
  </si>
  <si>
    <t>Atividade 5211702: Fornecimento de merenda escolar a nivel do ensino básico [I: Indireta]</t>
  </si>
  <si>
    <t xml:space="preserve">"1) # de refeições fornecidas;
2) % de alunos do ensino básico malnutridos reduzidos
3) % Menu fornese tuir matadalan 
4)Taxa de Participacao do alunos"
</t>
  </si>
  <si>
    <t xml:space="preserve">"1) 17,549 Pessoasde refeições fornecidas;
2) 20 % de alunos do ensino básico malnutridos."
</t>
  </si>
  <si>
    <t xml:space="preserve">"1) 17986 de refeições fornecidas;
2)12 % de alunos do ensino básico malnutridos reduzidos
3)70 % Menu fornese tuir matadalan 
4)95 Taxa de Participacao do alunos"
</t>
  </si>
  <si>
    <t xml:space="preserve">ODS: UNDEFINED - </t>
  </si>
  <si>
    <t>PED SETOR: UNDEFINED</t>
  </si>
  <si>
    <t xml:space="preserve">Objetivo ba Longu Prazu 2): </t>
  </si>
  <si>
    <t>Programa 528: Cuidado de Saúde Primários</t>
  </si>
  <si>
    <t>Objetivu Médiu Prazu (Outcome) 528.0.0: Melhorar os serviços de saúde em Timor-Leste através da provisão de Cuidados de Saúde Primários abrangentes e integrados com base em padrões nacionais. Os objectivos incluem o aumento do acesso, a melhoria da equidade, da qualidade e da eficiência, bem como a resolução de vários problemas de saúde enfrentados pela comunidade. O resultado final é alargar a cobertura de cuidados de saúde a toda a população usando os Cuidados de Saúde Primários como base.</t>
  </si>
  <si>
    <t>Taxa Mortalidade Inan Taxa 
Mortalidade Oan  Taxa 
Stunting(Raes badak)</t>
  </si>
  <si>
    <t>1.195/100000 LB  
2. 50.5/1000  3. 
47.1%</t>
  </si>
  <si>
    <t>1.85/100000 Lb  
2.30/1000.  3. 
30%</t>
  </si>
  <si>
    <t>Relatorio Actividades</t>
  </si>
  <si>
    <t>Subprograma 52802: Pakote Servisu Saúde Primária Abrangente</t>
  </si>
  <si>
    <t>Rezultadu Kurtu Prazu (Output) 52802.0.0: Hadi’a prestasaun kuidadu Saúde primaria iha País tomak ho atensaun espesiál ba área remotas no ba kamada populasaun ne’ebé dezfavoresida liu, haktuir prinsípiu sira hanesan inklusividade, ekuidade, efisiénsia no kualidade</t>
  </si>
  <si>
    <t xml:space="preserve">Consultas ambulatoriais por capital por ano a cada unidade de saúde, 
</t>
  </si>
  <si>
    <t xml:space="preserve">1.3 </t>
  </si>
  <si>
    <t xml:space="preserve">2.7 </t>
  </si>
  <si>
    <t xml:space="preserve">Relatorio </t>
  </si>
  <si>
    <t>Atividade 5280212: Efetivação dos cuidados primários curativos nos Centros de Saúde e Postos de Saúde [I: Indireta]</t>
  </si>
  <si>
    <t>"1) Taxa de consulta per capita;
2) % de ‘’stock out’’ de medicamentos e insumos médicos."</t>
  </si>
  <si>
    <t xml:space="preserve">"1) 2.5 Taxa de consulta per capita; 
2) 15 % de ‘’stock out’’ de medicamentos e insumos médicos"
</t>
  </si>
  <si>
    <t>Subprograma 52805: Saúde Materna e Infantil</t>
  </si>
  <si>
    <t>Rezultadu Kurtu Prazu (Output) 52805.0.0: 1) Melhores resultados de saúde para mães grávidas e crianças através de programas de imunização, planeamento familiar e saúde reprodutiva
2) Melhor acesso a cuidados obstétricos de emergência e a serviços de parto seguros</t>
  </si>
  <si>
    <t xml:space="preserve">Numeru mortalidade materna no 
perinatal notifika ba iha Nasional </t>
  </si>
  <si>
    <t>MM 74  MP 592</t>
  </si>
  <si>
    <t xml:space="preserve">MM 0  MP   </t>
  </si>
  <si>
    <t>Atividade 5280511: Efetuação de vacinas [S: Específico]</t>
  </si>
  <si>
    <t xml:space="preserve">"Taxa de cobertura das vacinas
% Labarik idade 0-6 anos hetan imunizasaun kompletu tuir kalendariu vasinasaun
% Unidade kuidadu saude primaria ne'ebe sistema korente malirin funsiona"
</t>
  </si>
  <si>
    <t>1) Taxa de cobertura das vacinas ; 75 %Taxa de cobertura das vacinas 
2)  75 % Labarik idade 0-6 anos hetan imunizasaun kompletu tuir kalendariu vasinasaun
3 ) 100% Unidade kuidadu saude primaria ne'ebe sistema korente malirin funsiona</t>
  </si>
  <si>
    <t>Subprograma 52808: Administração e Apoio Logístico</t>
  </si>
  <si>
    <t>Rezultadu Kurtu Prazu (Output) 52808.0.0: Assegura o funcionamento eficaz dos centros de saúde comunitários, bem como o funcionamento das suas clínicas móveis e postos de saúde</t>
  </si>
  <si>
    <t xml:space="preserve">Percentagem (%) de centros de saúde comunitários, incluindo clínicas móveis e postos de saúde em funcionamento
</t>
  </si>
  <si>
    <t>Atividade 5280801: Gestão do pessoal de saúde [E: Alargado]</t>
  </si>
  <si>
    <t xml:space="preserve">"1) Rácio Médico/população;
2) Taxa de absentismo do pessoal de saúde;
3) # de pessoal saúde participando em formação continua."
</t>
  </si>
  <si>
    <t>1) Nasional Mak Implementa
2) 1,52 %
3) 0</t>
  </si>
  <si>
    <t>1) Rácio Médico/população; ( 1/ 2000 Rácio )
2) 0 Taxa de absentismo do pessoal de saúde;
3) 0 de pessoal saúde participando em formação continua.</t>
  </si>
  <si>
    <t>Atividade 5280802: Apoio logistico as atividades de prestação de saúde [E: Alargado]</t>
  </si>
  <si>
    <t xml:space="preserve"># de reclamações sobre falta de apoio logistico
</t>
  </si>
  <si>
    <t>2 de reclamações sobre falta de apoio logistico</t>
  </si>
  <si>
    <t>Atividade 5280803: Gestão do pessoal de saúde [I: Indireta]</t>
  </si>
  <si>
    <t xml:space="preserve">1) Nasional Mak Implementa
2) 1,52 %
3) 0
</t>
  </si>
  <si>
    <t>Atividade 5280804: Apoio logistico as atividades de prestação de saúde [I: Indireta]</t>
  </si>
  <si>
    <t xml:space="preserve">12
</t>
  </si>
  <si>
    <t>Objetivo ba Longu Prazu: Até 2030, todos os cidadãos em Timor-Leste terão acesso a água potável e saneamento melhorado</t>
  </si>
  <si>
    <t>Programa 798: Água e Saneamento</t>
  </si>
  <si>
    <t>Objetivu Médiu Prazu (Outcome) 798.0.2: 1) Boa gestão dos recursos hídricos e 100% dos timorenses com acesso à água potável
2) Aumento do acesso à água potável e melhoria do saneamento</t>
  </si>
  <si>
    <t xml:space="preserve">
1. Acesso a água potável para todos os cidadãos
2. Todas Espaços Públicos limpos (Edeficios, Estradas, drainagen, jardim ect)
</t>
  </si>
  <si>
    <t>Todas as 
comunidades têm 
acesso 
abastecimento de 
água potável e o 
saneamento básico</t>
  </si>
  <si>
    <t>Subprograma 79804: Saneamento</t>
  </si>
  <si>
    <t>Rezultadu Kurtu Prazu (Output) 79804.0.0: Hein informasaun husi MAE hodi atualiza nia Output</t>
  </si>
  <si>
    <t xml:space="preserve">1. # de Sistema Drainagen e facilidades de deposição e tratamento final dos residuos sólidos urbanos Construidas, Conservadas e reparadas
2. Gestão e Tratamento dos residuos sólidos urbanos e rural </t>
  </si>
  <si>
    <t xml:space="preserve">1. 0 de Sistema Drainagen e 1 de facilidades de deposição e tratamento final dos residuos sólidos urbanos Construidas, Conservadas e reparadas
2. Gestão e Tratamento dos residuos sólidos urbanos e rural </t>
  </si>
  <si>
    <t>Atividade 7980402: Gestão e tratamento dos residuos sólidos urbanos [I: Indireta]</t>
  </si>
  <si>
    <t xml:space="preserve">% de resíduos sólidos urbanos recolhidos e tratados
</t>
  </si>
  <si>
    <t xml:space="preserve">72.72 % de resíduos sólidos urbanos recolhidos e tratados
</t>
  </si>
  <si>
    <t xml:space="preserve">80 % de resíduos sólidos urbanos recolhidos e tratados; ba Posto Lospalos deit, Munipiu Lautem.
</t>
  </si>
  <si>
    <t>Subprograma 79805: Abastecimento de Água Potável</t>
  </si>
  <si>
    <t>Rezultadu Kurtu Prazu (Output) 79805.0.0: Hein informasaun husi MAE hodi atualiza nia Output</t>
  </si>
  <si>
    <t>1. Agregados familiares com acesso a àgua potável
2. Fontes e dos sistemas de abastecimento de água potável protegidas</t>
  </si>
  <si>
    <t>1. 7 % Agregados familiares com acesso a àgua potável
2. 2 Fontes e dos sistemas de abastecimento de água potável protegidas</t>
  </si>
  <si>
    <t>TBD</t>
  </si>
  <si>
    <t>Atividade 7980502: Gestão dos sistemas de abastecimento de água potável [E: Alargado]</t>
  </si>
  <si>
    <t>% de agregados familiares com acesso a àgua potável</t>
  </si>
  <si>
    <t xml:space="preserve">4.75 ou 4391 populações ja foram acesso a Água Potável do Município de Lautém com um total de 92409 pessoas no ano de 2023.
</t>
  </si>
  <si>
    <t xml:space="preserve"> 7 % de agregados familiares com acesso a àgua potável
"
" 7 % de agregados familiares com acesso a àgua potável
"
</t>
  </si>
  <si>
    <t>Atividade 7980503: Proteção das fontes e dos sistemas de abastecimento de água potável [I: Indireta]</t>
  </si>
  <si>
    <t># de fontes de água potável e sistemas de abastecimento protegidas</t>
  </si>
  <si>
    <t xml:space="preserve">N/A
</t>
  </si>
  <si>
    <t xml:space="preserve">2 de fontes de água potável e sistemas de abastecimento protegidas
</t>
  </si>
  <si>
    <t>ODS: OBJETIVO 5 : IGUALDADE DE GÉNERO - Objetivo 5 . Alcançar a igualdade de género e empoderar todas as mulheres e rapariga</t>
  </si>
  <si>
    <t>Objetivo ba Longu Prazu: Em 2030, Timor-Leste será uma nação forte, coesa e progressiva, onde os direitos e interesses dos cidadãos mais vulneráveis são protegidos.</t>
  </si>
  <si>
    <t>Programa 980: Inclusão Social.</t>
  </si>
  <si>
    <t>Objetivu Médiu Prazu (Outcome) 980.0.3: 1) Os sobreviventes e as vítimas de guerra e todas os cidadãos que se encontra na situação de vulnerabilidade têm acesso aos serviços e oportunidades básicos e recebem apoio de assistência social, direitos econômicos e direito à vida, não passam fome e um padrão de vida adequado para que possam gozar dos seus direitos fundamentais e realizar o seu potencial em condições de igualdade com os outros cidadãos de Timor-Leste.
2) Garantir que o programa nacional de reparação e o instituto de memória pública estejam em conformidade com a Convenção e outros padrões internacionais e forneça um programa abrangente de reparação transformadora para lidar com a discriminação e a violência contra mulheres e meninas e para salvaguardar o bem-estar das vítimas, sobreviventes e testemunhas.</t>
  </si>
  <si>
    <t xml:space="preserve">Populações em situação de vulnerabilidade foram recebidos o apoio de assintência social </t>
  </si>
  <si>
    <t>17,416</t>
  </si>
  <si>
    <t>181,091</t>
  </si>
  <si>
    <t>Subprograma 98001: Ação Social</t>
  </si>
  <si>
    <t>Rezultadu Kurtu Prazu (Output) 98001.0.0: Output hein informasaun husi MAE</t>
  </si>
  <si>
    <t xml:space="preserve">1) # de famílias vulneráveis ​​apoiadas
2) % de famílias vulneráveis ​​com acesso a serviços funerários
</t>
  </si>
  <si>
    <t xml:space="preserve">1) 300 de famílias vulneráveis ​​apoiadas
2) 1,8 % de famílias vulneráveis ​​com acesso a serviços funerários dari total 19000 kepala keluarga
</t>
  </si>
  <si>
    <t>Atividade 9800102: Realização do serviço funerário público [I: Indireta]</t>
  </si>
  <si>
    <t># de serviços funerários fornecidos ao público</t>
  </si>
  <si>
    <t xml:space="preserve">Operasaun Carro Funerario ba mate isin no mate ruin hamutuk : 361 Funebre.                                         - Apoio Kaixaun 44
</t>
  </si>
  <si>
    <t xml:space="preserve">285 de serviços funerários fornecidos ao público
</t>
  </si>
  <si>
    <t>0511001: Serviços Municipal de Ação Social</t>
  </si>
  <si>
    <t>Objetivu Médiu Prazu (Outcome) 980.0.9: A desigualdade de gênero é reduzida</t>
  </si>
  <si>
    <t xml:space="preserve">Populações em situação de vulnerabilidade foram recebidos o apoio de assintência social 
</t>
  </si>
  <si>
    <t>Metade (50%) de Populações em situação de vulnerabilidade foram recebidos o apoio de assintência social de uma população total de 92.409 pessoas</t>
  </si>
  <si>
    <t>Subprograma 98047: Abordagem de Gênero</t>
  </si>
  <si>
    <t>Rezultadu Kurtu Prazu (Output) 98047.0.0: Sensibilizar e institucionalizar a incorporação da perspetiva de gênero nas políticas e programas de saúde</t>
  </si>
  <si>
    <t>1. # de estudantes com necessidade educativa especial apoiados
2. # de mulheres com rendimento fixo próprio
3. # de campanhas de informação  e consciencialização pública para a erradicação da violência doméstica realizadas e atendimentos das vítimas de violência doméstica</t>
  </si>
  <si>
    <t>1. 0 de estudantes com necessidade educativa especial apoiados
2. 0 de mulheres com rendimento fixo próprio
3. 8 de campanhas de informação  e consciencialização pública para a erradicação da violência doméstica realizadas e atendimentos das vítimas de violência doméstica</t>
  </si>
  <si>
    <t>Atividade 9804709: Efetivação de campanhas de informação e consciencialização pública para a erradicação da violência doméstica [E: Alargado]</t>
  </si>
  <si>
    <t># de campanhas de informação realizadas</t>
  </si>
  <si>
    <t>8 de campanhas de informação realizadas</t>
  </si>
  <si>
    <t>Objetivo ba Longu Prazu 1): Com muito a oferecer aos visitantes internacionais, forneceremos uma variedade de experiências de turismo que aproveitam nossa beleza natural, cultura e patrimônio.</t>
  </si>
  <si>
    <t>Objetivo ba Longu Prazu 2): Para construir a nossa nação e gerar empregos e rendimento para os nossos funcionários, atrairemos investidores para nossos principais setores industriais, firmaremos parcerias com empresas internacionais na construção de nossa infraestrutura e apoiaremos empresas locais a iniciar e crescer.</t>
  </si>
  <si>
    <t>Programa 982: Turismo</t>
  </si>
  <si>
    <t>Objetivu Médiu Prazu (Outcome) 982.0.0: Kria no dezenvolve investimentu turizmu sustentável liu husi envolvimentu setór privadu, komunidade lokál no internasionál no asosiasaun sira, ho modelu sustentabilidade no prátika di'ak sira, hodi kontribui ba diversifikasaun ekonómika liuhusi  turizmu (Turismu sai hanesan sentru ka motor importante ba dezenvolvimentu atividades ekonómikas)</t>
  </si>
  <si>
    <t>1. % de aumento das receitas domestica do interesse turística, 
2. # destinação turístico, 
3. # de atraição interesse turística, 
4. # visitante turístico e exploração cultural dos timorenses</t>
  </si>
  <si>
    <t>Subprograma 98201: Turismo</t>
  </si>
  <si>
    <t>Rezultadu Kurtu Prazu (Output) 98201.0.0: Hein informasaun husi MAE fornese output</t>
  </si>
  <si>
    <t>1. # Promoção dos locias de interesse turistico
2. # de Sensibilização e mobilização da comunidade para atividades de turismo de base comunitária</t>
  </si>
  <si>
    <t>1. 3 Promoção dos locias de interesse turistico
2. 0 de Sensibilização e mobilização da comunidade para atividades de turismo de base comunitária</t>
  </si>
  <si>
    <t>Atividade 9820101: Promoção dos locias de interesse turistico [I: Indireta]</t>
  </si>
  <si>
    <t>#Promoção dos locias de interesse turistico</t>
  </si>
  <si>
    <t>"1).146 Sitiu Turistiku Indentifikadu no asegura ona iha Baze de dadus Sm-JMT Lautem 2023 
2).1.38 % Sitiu Turistiku Promovido (Praya Valusere no Paicau) 
3).21 Sitiu Turistiku Halo ona levantamentu dadus iha Postu Tutuala no Luro) no Tekniku PDIM halo Ona dezenho no BOQ"</t>
  </si>
  <si>
    <t xml:space="preserve">3 de promoções  realizadas
</t>
  </si>
  <si>
    <t>0510701: Serviços Municipal de Gestão Mercados e Turismo</t>
  </si>
  <si>
    <t>Subprograma 98202: Comércio</t>
  </si>
  <si>
    <t>Rezultadu Kurtu Prazu (Output) 98202.0.0: Hein informasaun husi MAE fornese output</t>
  </si>
  <si>
    <t>1. # de licenças emitidas e estabelecimentos de venda, às micro pequenas empresas e aos vendedores ambulantes fiscalizadas
2. # de mercados geridos e actividades feiras autorizadas
3.  # de produtos locais promovidos e atividades artesanais apoiadas
4. Facilidades instrumentos de medição e pesagem sujeitos ao controlo metrológico adequadas e fiscalizações efetuadas às atividades industriais e de serviço</t>
  </si>
  <si>
    <t>1. 0 de licenças emitidas e estabelecimentos de venda, às micro pequenas empresas e aos vendedores ambulantes fiscalizadas
2. 5 de mercados geridos e 3 actividades feiras autorizadas
3.   de produtos locais promovidos e atividades artesanais apoiadas
4. 20 de Facilidades instrumentos de medição e pesagem sujeitos ao controlo metrológico adequadas e  30 fiscalizações efetuadas às atividades industriais e de serviço</t>
  </si>
  <si>
    <t>Atividade 9820202: Gestão dos mercados e autorização de feiras [I: Indireta]</t>
  </si>
  <si>
    <t xml:space="preserve">"1) # de mercados geridos segundo as normas em vigor;
2) # de feiras autorizadas."
</t>
  </si>
  <si>
    <t xml:space="preserve">"1) iha Tinan 2023 4x12 = 48 ba Merkadu Munisipal 
2) Feira nebe autoriza iha feira 2
"
</t>
  </si>
  <si>
    <t xml:space="preserve">"1) 5 de mercados geridos segundo as normas em vigor; como 4 mercados em nivel Posto Administrativos e 1 Mercado em Nivel Municipiu
2)  3 de feiras autorizadas como;
      1.Dias Nasionais : 20 de maio, 30 de Agusto
                                         28 de Novembro."
</t>
  </si>
  <si>
    <t>Atividade 9820204: Controlo metrológico e dos instrumentos de medição e de pesagem e fiscalização das atividades industriais e de serviço [I: Indireta]</t>
  </si>
  <si>
    <t>1) # de instrumentos de medição e pesagem sujeitos ao controlo metrológico;
2) # de fiscalizações efetuadas às atividades industriais e de serviço.</t>
  </si>
  <si>
    <t xml:space="preserve">"1) 24 de instrumentos de medição e pesagem sujeitos ao controlo metrológico;
2) 6 de fiscalizações efetuadas às atividades industriais e de serviço."
</t>
  </si>
  <si>
    <t xml:space="preserve">"1) 20 de instrumentos de medição e pesagem sujeitos ao controlo metrológico;
2) 30 de fiscalizações efetuadas às atividades industriais e de serviço."
</t>
  </si>
  <si>
    <t>Subprograma 98205: Promoção de Timor-Leste como destino turístico</t>
  </si>
  <si>
    <t>Rezultadu Kurtu Prazu (Output) 98205.0.1: Assegurar informações valiosas aos potenciais visitantes sobre as diversas experiências turísticas disponíveis</t>
  </si>
  <si>
    <t>1. 3 Promoção dos locias de interesse turistico
2. 7 de Sensibilização e mobilização da comunidade para atividades de turismo de base comunitária</t>
  </si>
  <si>
    <t>Atividade 9820511: Promoção dos locias de interesse turistico [I: Indireta]</t>
  </si>
  <si>
    <t>Atividade 9820512: Sensibilização e mobilização da comunidade para atividades de turismo de base comunitária [I: Indireta]</t>
  </si>
  <si>
    <t># de eventos de sensibilização e mobilização organizados</t>
  </si>
  <si>
    <t xml:space="preserve">100 % sensibilizasaun Halao  ona iha Posto 6  ho Partisipantes  416 (M=277 F = 139 iha tina 2023 </t>
  </si>
  <si>
    <t xml:space="preserve">"7 de eventos de sensibilização e 
    mobilização organizados"
</t>
  </si>
  <si>
    <t>ODS: OBJETIVO 2 : FOME ZERO - Objetivo 2 : Erradicar a fome, alcançar a segurança alimentar, melhorar a nutrição e promover a agricultura sustentável</t>
  </si>
  <si>
    <t>Objetivo ba Longu Prazu 2): Acrescentar valor aos recursos minerais de Timor-Leste em prol do bem-estar economico da populacao; maximizar receitas, de forma transparente, atraves das atividades a upstream e downstream e industrias associadas; diversificar a industria petrolifera de Timor-Leste atraves da implementacao do Projeto Tasi Mane, na costa sul; investir na formacao de recursos humanos na area do petroleo;</t>
  </si>
  <si>
    <t>Programa A39: Agricultura, Horticultura, Café e de Plantas Industriais e Anuais</t>
  </si>
  <si>
    <t>Objetivu Médiu Prazu (Outcome) A39.0.0: "Outcome: 1).aumentar a produção agrícola, concentrando-se num aumento substancial da produtividade da 
culturas básicas como arroz e milho, com o objetivo de atender pelo menos 80% da demanda de arroz e milho
2).Redução da insegurança alimentar entre as famílias rurais que praticam tecnologias inovadoras e melhoradas promovidas pelo MAPPF.
3). Aumento da qualidade e produção do café e das plantas industriais em 20 a 50%, orientado pelas exportações de nichos de mercado em mercados regionais e internacionais"</t>
  </si>
  <si>
    <t>% de informações mensais para pagamento (folhas de horas/ folhas de ausência) entregues ao MF atempadamente.</t>
  </si>
  <si>
    <t>Subprograma A3902: Produção e Produtividade dos Produtos de Agricultura e Horticultura</t>
  </si>
  <si>
    <t>Rezultadu Kurtu Prazu (Output) A3902.0.0: 1). Autosuficiente da produção de arroz utilizando o SRI e o ICM, as técnicas híbridas e convencionais ; 
2). Aumentar a produção de milho através de um sistema de intensificação e expandir a reserva de terras; 
3). Aumento da area expansão de legumes (soja, feijão-mungo, amendoim) e horticolas (vegetais, batata europa ect)</t>
  </si>
  <si>
    <t xml:space="preserve">1). # Hectares arroz cultivada e produzido de utilizando  o SRI e o ICM, as técnicas híbridas e convencionais (area/productividade); 
2). # Hectares milho cultivada e produzido através de um sistema de intensificação e expandir a reserva de terras (area/productividade); 
3). # expansão de legumes (soja, feijão-mungo, amendoim) e horticolas (vegetais, batata europa ect)(area/productividade).
</t>
  </si>
  <si>
    <t>1). # Hectares arroz cultivada e produzido de utilizando  o SRI e o ICM, as técnicas híbridas e convencionais (area/productividade); 
2). # Hectares milho cultivada e produzido através de um sistema de intensificação e expandir a reserva de terras (area/productividade); 
3). # expansão de legumes (soja, feijão-mungo, amendoim) e horticolas (vegetais, batata europa ect)(area/productividade).</t>
  </si>
  <si>
    <t>Atividade A390204: Promoção do cultivo dos terrenos baldios e introdução de novas culturas [I: Indireta]</t>
  </si>
  <si>
    <t>% de terreno fértil cultivado.</t>
  </si>
  <si>
    <t>12,95 % de Terreno Fertil cultivado</t>
  </si>
  <si>
    <t>35 % de terreno fértil cultivado.</t>
  </si>
  <si>
    <t>0510401: Serviços Municipal de Agricultura</t>
  </si>
  <si>
    <t>Atividade A390206: Promoção de iniciativas agroindustriais [I: Indireta]</t>
  </si>
  <si>
    <t># de iniciativas agroindustriais.</t>
  </si>
  <si>
    <t>"4 grupo de iniciativas agro industriais.</t>
  </si>
  <si>
    <t>4 de iniciativas agroindustriais.</t>
  </si>
  <si>
    <t>Subprograma A3903: Produção e Produtividade dos Produtos de Café e de Plantas Industriais e Anuais</t>
  </si>
  <si>
    <t>Rezultadu Kurtu Prazu (Output) A3903.0.0: 1). Aumento da produção e da produtividade de café mantendo as políticas orgânicas e orientada para o mercado especializado (niche market); 2). Aumento da produção das plantas industriais considera a melhoria da agregação de valor e do acesso aos mercados interno e de exportação</t>
  </si>
  <si>
    <t>1).# Produtividade do café e produção orientada para o mercado especializado (niche market);
2) # area de Expansão da plantação de café (área e mudas)
3) # area de rehabilitacao de  plantação de café (área e mudas)
4).Expansão da plantação de Plantas industriais   (área e mudas)</t>
  </si>
  <si>
    <t>Atividade A390304: Promoção e apoio as iniciativas de reflorestação nos terrenos do estodao e privados [I: Indireta]</t>
  </si>
  <si>
    <t xml:space="preserve"> # Promoção e apoio as iniciativas de reflorestação </t>
  </si>
  <si>
    <t xml:space="preserve"> N/A</t>
  </si>
  <si>
    <t xml:space="preserve"> 6 Promoção e apoio as iniciativas de reflorestação em postos Administrativos</t>
  </si>
  <si>
    <t>Subprograma A3906: Revitalização dos Serviços de Extensão Agrícola</t>
  </si>
  <si>
    <t>Rezultadu Kurtu Prazu (Output) A3906.0.0: 1). Aplicação novas tecnologias, práticas e estratégias para as cultivos; 2). Melhoramento de serviço de extensão agrícolas</t>
  </si>
  <si>
    <t>1. % de extensionistas ativos nos respetivos locais de trabalho;
2. Expansão Hectares de terreno lavrado</t>
  </si>
  <si>
    <t>1. 100 %
2. 2000 ha</t>
  </si>
  <si>
    <t>Atividade A390609: Coordenação das atividades de extensão e mecanização agricola [I: Indireta]</t>
  </si>
  <si>
    <t>1) % de extensionistas ativos nos respetivos locais de trabalho;
2) Hectares de terreno lavrado mediante mecanização agrícola.</t>
  </si>
  <si>
    <t>"1) 88 % de extensionistas ativos nos respetivos locais de trabalho;
2) 1123.02 Hectares de terreno lavrado mediante mecanização agrícola.</t>
  </si>
  <si>
    <t>1) 100% de extensionistas ativos nos respetivos locais de trabalho;
2) 2000 Hectares de terreno lavrado mediante mecanização agrícola.</t>
  </si>
  <si>
    <t>Subprograma A3907: Implementação da Política de Segurança Alimentar</t>
  </si>
  <si>
    <t>Rezultadu Kurtu Prazu (Output) A3907.0.0: Assegurar a Implementação da Política de Segurança Alimentar</t>
  </si>
  <si>
    <t>1. # de atos de monitorização e fiscalização efetuadas
2. # das Merendas escolares Fiscalizadas nas Escolas 
3. # de análise da agua no abastecimento público e agua engarrafada realizadas
4. # de eventos de disseminação de informação efetuadas sobre boas práticas de segurança alimentar e nutrição e % de agentes económicos na área de confeção, armazenamento e venda de produtos alimentares para consumo humano</t>
  </si>
  <si>
    <t>1. 40 atos
2. 17 vezes
3. 24 de analises realizadas
4. 4 de eventus realizadas</t>
  </si>
  <si>
    <t>Atividade A390700: Realização de atos de monitorização e fiscalização dos estabelecimento de manuseamento, confeção,  armazenamento e venda de produtos alimentares para consumo humano [I: Indireta]</t>
  </si>
  <si>
    <t># de atos de monitorização e fiscalização efetuadas</t>
  </si>
  <si>
    <t>40 de atos de monitorização e fiscalização efetuadas ba Posto 6 iha Munisipiu Lautem</t>
  </si>
  <si>
    <t>0511201: Serviços Municipal de Segurança Alimentar</t>
  </si>
  <si>
    <t>Atividade A390701: Efetivação da fiscalização da merenda escolar nas escolas [S: Específico]</t>
  </si>
  <si>
    <t xml:space="preserve"># das Merendas escolares Fiscalizadas nas Escolas </t>
  </si>
  <si>
    <t xml:space="preserve">17 das Merendas escolares Fiscalizadas nas Escolas </t>
  </si>
  <si>
    <t>Atividade A390702: Realização periodica de análise da agua no abastecimento público e agua engarrafada [I: Indireta]</t>
  </si>
  <si>
    <t xml:space="preserve"># de analisess realizadas </t>
  </si>
  <si>
    <t xml:space="preserve">24de analisess realizadas </t>
  </si>
  <si>
    <t>Atividade A390703: Disseminação de informação sobre boas práticas de segurança alimentar e nutrição [I: Indireta]</t>
  </si>
  <si>
    <t>1) # de eventos de disseminação de informação efetuadas;
2) % de agentes económicos na área de confeção, armazenamento e venda de produtos alimentares para consumo humano que tenham bons conhecimentos sobre boas práticas de segurança alimentar.</t>
  </si>
  <si>
    <t>1) 4 de eventos de disseminação 
     e 1 de  informação efetuadas; 
      Disseminação konaba Lei seguransa
      Alimentar, Informasaun konaba ai han 
      Nutritivo, Informasaun AI han Liu Prazu,
      no enkotro Harmonizasaun Servisu seguransa alimentar ho Parseiro Desenvolovimentu no Linhas Ministerial.
2)35 % de agentes económicos na área de confeção, armazenamento e venda de produtos alimentares para consumo humano que tenham bons conhecimentos sobre boas práticas de segurança alimentar.</t>
  </si>
  <si>
    <t>Objetivo ba Longu Prazu: Um setor agrícola próspero é necessário para reduzir a pobreza, fornecer segurança alimentar e promover o crescimento económico em áreas rurais e em todo o país.</t>
  </si>
  <si>
    <t>Programa A40: Pecuária, Veterinária e Tecnologia</t>
  </si>
  <si>
    <t>Objetivu Médiu Prazu (Outcome) A40.0.0: 1). Aumento produção de animal (suinos, bufalo, cabras, galinhas, ect.); 
2). Aumento consumo de carne fresco, leite, ovos, ect.; 
3). Melhoria a qualidade de produção de animal e criação da indústria de rações de animais; 
4). Industria e comrcialição de pecuária Desenvolvido.</t>
  </si>
  <si>
    <t>1). % produção de animal (suinos, bufalo, cabras, galinhas, ect.) aumentado; 
2). % do consumo de carne fresco, leite, ovos, ect. aumentado; 
3). % de animal vasinado e % da indústria de pecuária estabelecido; 
4). # infraestrutura refrijeração, triajen, processamento e embalajen (ka falun) dos produtos de animais estabelecido.</t>
  </si>
  <si>
    <t>Subprograma A4003: Controlo de Doenças de Animais</t>
  </si>
  <si>
    <t>Rezultadu Kurtu Prazu (Output) A4003.0.0: Prevenção e erradicação de doenças do gado através de programas de vacinas.</t>
  </si>
  <si>
    <t># de total Doenças de Animais</t>
  </si>
  <si>
    <t>Atividade A400301: Vacinação animal [I: Indireta]</t>
  </si>
  <si>
    <t>% Cobertura Vacinal Animal</t>
  </si>
  <si>
    <t>30 % Cobertura Vacinal Animal</t>
  </si>
  <si>
    <t>Subprograma A4005: Industrialização e Comercialização dos Produtos de Animais</t>
  </si>
  <si>
    <t>Rezultadu Kurtu Prazu (Output) A4005.0.0: 1). Desenvolvimento e promoção de agroindústrias de pequena escala; 2). Promoção de processamento de alimentos e tecnologias pós-colheita dos produtos de pecuarias; 3). Ajudo os produtores a aumentar seus benefícios com a comercialização.</t>
  </si>
  <si>
    <t>1. # de Industrialização dos Produtos de Animais
2. # de Comercialização dos Produtos de Animais</t>
  </si>
  <si>
    <t>Atividade A400502: Fiscalização dos bazares de gado [I: Indireta]</t>
  </si>
  <si>
    <t># Fiscalizaçoes realizadas</t>
  </si>
  <si>
    <t>54 Fiscalizaçoes realizadas</t>
  </si>
  <si>
    <t>Total Orsamentu</t>
  </si>
  <si>
    <t>Reseita</t>
  </si>
  <si>
    <t>Kronograma Kolekta Reseita</t>
  </si>
  <si>
    <t>Total Reseita</t>
  </si>
  <si>
    <t>Municipio Lautem</t>
  </si>
  <si>
    <t>No</t>
  </si>
  <si>
    <t xml:space="preserve">Servisu Municipal </t>
  </si>
  <si>
    <t xml:space="preserve">Orsamentu </t>
  </si>
  <si>
    <t xml:space="preserve">Total </t>
  </si>
  <si>
    <t>Financas</t>
  </si>
  <si>
    <t>Saude</t>
  </si>
  <si>
    <t>Edukasaun</t>
  </si>
  <si>
    <t>Agrikultura</t>
  </si>
  <si>
    <t>Obras Publika e Transporte</t>
  </si>
  <si>
    <t>Agua, Saneamento no Ambiente</t>
  </si>
  <si>
    <t>Gestão Mercados e Turismo</t>
  </si>
  <si>
    <t xml:space="preserve">Ação Social </t>
  </si>
  <si>
    <t>Registos, Notariado e Cadastrais</t>
  </si>
  <si>
    <t>Proteção Civil e Gestão de Desastres Naturais</t>
  </si>
  <si>
    <t xml:space="preserve">T o t a l </t>
  </si>
  <si>
    <t>Seguransa Alimentar</t>
  </si>
  <si>
    <t>Apoio Pprograma Nasional Desenvolvimentu Suco (PNDS)</t>
  </si>
  <si>
    <t>Administrasaun Postu Administrativu Lospalos</t>
  </si>
  <si>
    <t>Administrasaun Postu Administrativu Lautem</t>
  </si>
  <si>
    <t>Administrasaun Postu Administrativu Luro</t>
  </si>
  <si>
    <t>Administrasaun Postu Administrativu Lore</t>
  </si>
  <si>
    <t>Administrasaun Postu Administrativu Iliomar</t>
  </si>
  <si>
    <t>Administrasaun Postu Administrativu Tutuala</t>
  </si>
  <si>
    <t>Planeamento Desenvolvimento Integrado Municipal (PDIM</t>
  </si>
  <si>
    <t>Sumariu Alokasaun Orsamentu Geral Estadu (OGE) tinan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</si>
</sst>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numFmt numFmtId="165" formatCode="_-[$$-409]* #,##0.00_ ;_-[$$-409]* \-#,##0.00\ ;_-[$$-409]* &quot;-&quot;??_ ;_-@_ "/>
  </numFmts>
  <fonts count="7" x14ac:knownFonts="1">
    <font>
      <sz val="11"/>
      <color rgb="FF000000"/>
      <name val="Calibri"/>
    </font>
    <font>
      <b/>
      <sz val="14"/>
      <color rgb="FF000000"/>
      <name val="Calibri"/>
      <family val="2"/>
    </font>
    <font>
      <b/>
      <sz val="11"/>
      <color rgb="FF000000"/>
      <name val="Calibri"/>
      <family val="2"/>
    </font>
    <font>
      <b/>
      <sz val="10.5"/>
      <color rgb="FF000000"/>
      <name val="Calibri"/>
      <family val="2"/>
    </font>
    <font>
      <b/>
      <i/>
      <sz val="11"/>
      <color rgb="FF000000"/>
      <name val="Calibri"/>
      <family val="2"/>
    </font>
    <font>
      <i/>
      <sz val="11"/>
      <color rgb="FF000000"/>
      <name val="Calibri"/>
      <family val="2"/>
    </font>
    <font>
      <sz val="11"/>
      <color rgb="FF000000"/>
      <name val="Calibri"/>
      <family val="2"/>
    </font>
  </fonts>
  <fills count="11">
    <fill>
      <patternFill patternType="none"/>
    </fill>
    <fill>
      <patternFill patternType="gray125"/>
    </fill>
    <fill>
      <patternFill patternType="solid">
        <fgColor rgb="FFFFF2CC"/>
        <bgColor rgb="FF000000"/>
      </patternFill>
    </fill>
    <fill>
      <patternFill patternType="solid">
        <fgColor rgb="FFA0B7E0"/>
        <bgColor rgb="FF000000"/>
      </patternFill>
    </fill>
    <fill>
      <patternFill patternType="solid">
        <fgColor rgb="FFBDD7EE"/>
        <bgColor rgb="FF000000"/>
      </patternFill>
    </fill>
    <fill>
      <patternFill patternType="solid">
        <fgColor rgb="FFDDEBF7"/>
        <bgColor rgb="FF000000"/>
      </patternFill>
    </fill>
    <fill>
      <patternFill patternType="solid">
        <fgColor rgb="FFEAF3FA"/>
        <bgColor rgb="FF000000"/>
      </patternFill>
    </fill>
    <fill>
      <patternFill patternType="solid">
        <fgColor rgb="FF66DDAA"/>
        <bgColor rgb="FF000000"/>
      </patternFill>
    </fill>
    <fill>
      <patternFill patternType="solid">
        <fgColor rgb="FFFFFFFF"/>
        <bgColor rgb="FF000000"/>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style="thin">
        <color rgb="FFB8CCE4"/>
      </left>
      <right style="thin">
        <color rgb="FFB8CCE4"/>
      </right>
      <top style="thin">
        <color rgb="FFB8CCE4"/>
      </top>
      <bottom style="thin">
        <color rgb="FFB8CCE4"/>
      </bottom>
      <diagonal/>
    </border>
    <border>
      <left style="thin">
        <color rgb="FFB8CCE4"/>
      </left>
      <right/>
      <top style="thin">
        <color rgb="FFB8CCE4"/>
      </top>
      <bottom style="thin">
        <color rgb="FFB8CCE4"/>
      </bottom>
      <diagonal/>
    </border>
    <border>
      <left/>
      <right/>
      <top style="thin">
        <color rgb="FFB8CCE4"/>
      </top>
      <bottom style="thin">
        <color rgb="FFB8CCE4"/>
      </bottom>
      <diagonal/>
    </border>
    <border>
      <left/>
      <right style="thin">
        <color rgb="FFB8CCE4"/>
      </right>
      <top style="thin">
        <color rgb="FFB8CCE4"/>
      </top>
      <bottom style="thin">
        <color rgb="FFB8CCE4"/>
      </bottom>
      <diagonal/>
    </border>
    <border>
      <left style="thin">
        <color rgb="FFB8CCE4"/>
      </left>
      <right style="thin">
        <color rgb="FFB8CCE4"/>
      </right>
      <top style="thin">
        <color rgb="FFB8CCE4"/>
      </top>
      <bottom/>
      <diagonal/>
    </border>
    <border>
      <left style="thin">
        <color rgb="FFB8CCE4"/>
      </left>
      <right style="thin">
        <color rgb="FFB8CCE4"/>
      </right>
      <top/>
      <bottom/>
      <diagonal/>
    </border>
    <border>
      <left style="thin">
        <color rgb="FFB8CCE4"/>
      </left>
      <right style="thin">
        <color rgb="FFB8CCE4"/>
      </right>
      <top/>
      <bottom style="thin">
        <color rgb="FFB8CCE4"/>
      </bottom>
      <diagonal/>
    </border>
    <border>
      <left style="thin">
        <color rgb="FFB8CCE4"/>
      </left>
      <right/>
      <top style="thin">
        <color rgb="FFB8CCE4"/>
      </top>
      <bottom/>
      <diagonal/>
    </border>
    <border>
      <left style="thin">
        <color rgb="FFB8CCE4"/>
      </left>
      <right/>
      <top/>
      <bottom style="thin">
        <color rgb="FFB8CCE4"/>
      </bottom>
      <diagonal/>
    </border>
    <border>
      <left/>
      <right/>
      <top style="thin">
        <color rgb="FFB8CCE4"/>
      </top>
      <bottom/>
      <diagonal/>
    </border>
    <border>
      <left/>
      <right/>
      <top/>
      <bottom style="thin">
        <color rgb="FFB8CCE4"/>
      </bottom>
      <diagonal/>
    </border>
    <border>
      <left/>
      <right style="thin">
        <color rgb="FFB8CCE4"/>
      </right>
      <top style="thin">
        <color rgb="FFB8CCE4"/>
      </top>
      <bottom/>
      <diagonal/>
    </border>
    <border>
      <left/>
      <right style="thin">
        <color rgb="FFB8CCE4"/>
      </right>
      <top/>
      <bottom style="thin">
        <color rgb="FFB8CC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72">
    <xf numFmtId="0" fontId="0" fillId="0" borderId="0" xfId="0"/>
    <xf numFmtId="0" fontId="2" fillId="2" borderId="1" xfId="0" applyFont="1" applyFill="1" applyBorder="1" applyAlignment="1">
      <alignment horizontal="left"/>
    </xf>
    <xf numFmtId="0" fontId="2" fillId="3" borderId="1" xfId="0" applyFont="1" applyFill="1" applyBorder="1" applyAlignment="1">
      <alignment horizontal="center" vertical="center" wrapText="1"/>
    </xf>
    <xf numFmtId="164" fontId="3" fillId="2" borderId="1" xfId="0" applyNumberFormat="1" applyFont="1" applyFill="1" applyBorder="1" applyAlignment="1">
      <alignment horizontal="right" vertical="center"/>
    </xf>
    <xf numFmtId="164" fontId="4" fillId="5" borderId="1" xfId="0" applyNumberFormat="1" applyFont="1" applyFill="1" applyBorder="1" applyAlignment="1">
      <alignment horizontal="right" vertical="center" wrapText="1"/>
    </xf>
    <xf numFmtId="0" fontId="4" fillId="5" borderId="1" xfId="0" applyFont="1" applyFill="1" applyBorder="1" applyAlignment="1">
      <alignment horizontal="left" vertical="center" wrapText="1" indent="2"/>
    </xf>
    <xf numFmtId="0" fontId="4" fillId="5" borderId="1" xfId="0" applyFont="1" applyFill="1" applyBorder="1" applyAlignment="1">
      <alignment horizontal="left" vertical="center" wrapText="1"/>
    </xf>
    <xf numFmtId="164" fontId="5" fillId="6" borderId="1" xfId="0" applyNumberFormat="1" applyFont="1" applyFill="1" applyBorder="1" applyAlignment="1">
      <alignment horizontal="right" vertical="center" wrapText="1"/>
    </xf>
    <xf numFmtId="164" fontId="0" fillId="0" borderId="1" xfId="0" applyNumberFormat="1" applyBorder="1" applyAlignment="1">
      <alignment horizontal="right" vertical="center" wrapText="1"/>
    </xf>
    <xf numFmtId="0" fontId="0" fillId="0" borderId="1" xfId="0" applyBorder="1" applyAlignment="1">
      <alignment horizontal="left" vertical="center" wrapText="1"/>
    </xf>
    <xf numFmtId="0" fontId="5" fillId="6" borderId="1" xfId="0" applyFont="1" applyFill="1" applyBorder="1" applyAlignment="1">
      <alignment horizontal="left" vertical="center" wrapText="1" indent="4"/>
    </xf>
    <xf numFmtId="0" fontId="5" fillId="6" borderId="1" xfId="0" applyFont="1" applyFill="1" applyBorder="1" applyAlignment="1">
      <alignment horizontal="left" vertical="center" wrapText="1"/>
    </xf>
    <xf numFmtId="164" fontId="5" fillId="6" borderId="2" xfId="0" applyNumberFormat="1" applyFont="1" applyFill="1" applyBorder="1" applyAlignment="1">
      <alignment horizontal="right" vertical="center" wrapText="1"/>
    </xf>
    <xf numFmtId="0" fontId="0" fillId="7" borderId="1" xfId="0" applyFill="1" applyBorder="1" applyAlignment="1">
      <alignment horizontal="left" vertical="center" wrapText="1"/>
    </xf>
    <xf numFmtId="164" fontId="0" fillId="7" borderId="1" xfId="0" applyNumberFormat="1" applyFill="1" applyBorder="1" applyAlignment="1">
      <alignment horizontal="right" vertical="center" wrapText="1"/>
    </xf>
    <xf numFmtId="0" fontId="0" fillId="8" borderId="1" xfId="0" applyFill="1" applyBorder="1" applyAlignment="1">
      <alignment horizontal="left" vertical="center" wrapText="1"/>
    </xf>
    <xf numFmtId="164" fontId="0" fillId="8" borderId="1" xfId="0" applyNumberFormat="1" applyFill="1" applyBorder="1" applyAlignment="1">
      <alignment horizontal="right" vertical="center" wrapText="1"/>
    </xf>
    <xf numFmtId="0" fontId="6" fillId="0" borderId="0" xfId="1"/>
    <xf numFmtId="0" fontId="2" fillId="9" borderId="15" xfId="1" applyFont="1" applyFill="1" applyBorder="1" applyAlignment="1">
      <alignment horizontal="center" vertical="center" wrapText="1"/>
    </xf>
    <xf numFmtId="0" fontId="6" fillId="10" borderId="15" xfId="1" applyFont="1" applyFill="1" applyBorder="1" applyAlignment="1">
      <alignment vertical="center"/>
    </xf>
    <xf numFmtId="0" fontId="6" fillId="10" borderId="15" xfId="1" applyFont="1" applyFill="1" applyBorder="1" applyAlignment="1">
      <alignment vertical="center" wrapText="1"/>
    </xf>
    <xf numFmtId="165" fontId="6" fillId="10" borderId="15" xfId="1" applyNumberFormat="1" applyFill="1" applyBorder="1" applyAlignment="1">
      <alignment vertical="center"/>
    </xf>
    <xf numFmtId="165" fontId="2" fillId="10" borderId="15" xfId="1" applyNumberFormat="1" applyFont="1" applyFill="1" applyBorder="1" applyAlignment="1">
      <alignment vertical="center"/>
    </xf>
    <xf numFmtId="0" fontId="6" fillId="10" borderId="15" xfId="1" applyFill="1" applyBorder="1" applyAlignment="1">
      <alignment vertical="center" wrapText="1"/>
    </xf>
    <xf numFmtId="0" fontId="6" fillId="10" borderId="15" xfId="1" applyFill="1" applyBorder="1" applyAlignment="1">
      <alignment vertical="center"/>
    </xf>
    <xf numFmtId="0" fontId="6" fillId="9" borderId="15" xfId="1" applyFill="1" applyBorder="1"/>
    <xf numFmtId="0" fontId="2" fillId="9" borderId="15" xfId="1" applyFont="1" applyFill="1" applyBorder="1" applyAlignment="1">
      <alignment horizontal="center"/>
    </xf>
    <xf numFmtId="165" fontId="2" fillId="9" borderId="15" xfId="1" applyNumberFormat="1" applyFont="1" applyFill="1" applyBorder="1" applyAlignment="1">
      <alignment vertical="center"/>
    </xf>
    <xf numFmtId="165" fontId="6" fillId="0" borderId="0" xfId="1" applyNumberFormat="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6" borderId="2" xfId="0" applyFont="1" applyFill="1" applyBorder="1" applyAlignment="1">
      <alignment vertical="center" wrapText="1" indent="4"/>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4" xfId="0" applyFont="1" applyFill="1" applyBorder="1" applyAlignment="1">
      <alignment horizontal="left" vertical="center" wrapText="1"/>
    </xf>
    <xf numFmtId="0" fontId="0" fillId="0" borderId="1" xfId="0" applyBorder="1" applyAlignment="1">
      <alignment horizontal="left" vertical="center" wrapText="1" indent="6"/>
    </xf>
    <xf numFmtId="0" fontId="0" fillId="0" borderId="1" xfId="0"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3" fillId="4" borderId="2" xfId="0" applyFont="1" applyFill="1" applyBorder="1"/>
    <xf numFmtId="0" fontId="3" fillId="4" borderId="3" xfId="0" applyFont="1" applyFill="1" applyBorder="1"/>
    <xf numFmtId="0" fontId="3" fillId="4" borderId="4" xfId="0" applyFont="1" applyFill="1" applyBorder="1"/>
    <xf numFmtId="0" fontId="4" fillId="5" borderId="2" xfId="0" applyFont="1" applyFill="1" applyBorder="1" applyAlignment="1">
      <alignment wrapText="1" indent="2"/>
    </xf>
    <xf numFmtId="0" fontId="4" fillId="5" borderId="3" xfId="0" applyFont="1" applyFill="1" applyBorder="1" applyAlignment="1">
      <alignment wrapText="1"/>
    </xf>
    <xf numFmtId="0" fontId="4" fillId="5" borderId="4" xfId="0" applyFont="1" applyFill="1" applyBorder="1" applyAlignment="1">
      <alignment wrapText="1"/>
    </xf>
    <xf numFmtId="0" fontId="0" fillId="0" borderId="5" xfId="0" applyBorder="1" applyAlignment="1">
      <alignment horizontal="left" vertical="center" wrapText="1" indent="6"/>
    </xf>
    <xf numFmtId="0" fontId="0" fillId="0" borderId="7" xfId="0" applyBorder="1" applyAlignment="1">
      <alignment horizontal="left" vertical="center" wrapText="1" indent="6"/>
    </xf>
    <xf numFmtId="0" fontId="0" fillId="0" borderId="5" xfId="0" applyBorder="1" applyAlignment="1">
      <alignment horizontal="left" vertical="center" wrapText="1"/>
    </xf>
    <xf numFmtId="0" fontId="0" fillId="0" borderId="7" xfId="0" applyBorder="1" applyAlignment="1">
      <alignment horizontal="left" vertical="center" wrapText="1"/>
    </xf>
    <xf numFmtId="0" fontId="1" fillId="0" borderId="0" xfId="0" applyFont="1" applyAlignment="1">
      <alignment horizontal="center" vertical="center" wrapText="1"/>
    </xf>
    <xf numFmtId="0" fontId="2" fillId="2" borderId="2" xfId="0" applyFont="1" applyFill="1" applyBorder="1"/>
    <xf numFmtId="0" fontId="2" fillId="2" borderId="3" xfId="0" applyFont="1" applyFill="1" applyBorder="1"/>
    <xf numFmtId="0" fontId="2" fillId="2" borderId="4" xfId="0" applyFont="1" applyFill="1" applyBorder="1"/>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0" xfId="1" applyFont="1" applyAlignment="1">
      <alignment horizontal="center"/>
    </xf>
    <xf numFmtId="0" fontId="2" fillId="0" borderId="14" xfId="1" applyFont="1" applyBorder="1" applyAlignment="1">
      <alignment horizontal="center"/>
    </xf>
    <xf numFmtId="0" fontId="2" fillId="9" borderId="15" xfId="1"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cellXfs>
  <cellStyles count="2">
    <cellStyle name="Normal" xfId="0" builtinId="0"/>
    <cellStyle name="Normal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9"/>
  <sheetViews>
    <sheetView zoomScale="54" zoomScaleNormal="54" workbookViewId="0">
      <pane ySplit="6" topLeftCell="A235" activePane="bottomLeft" state="frozen"/>
      <selection pane="bottomLeft" activeCell="F235" sqref="F235"/>
    </sheetView>
  </sheetViews>
  <sheetFormatPr defaultRowHeight="14.5" x14ac:dyDescent="0.35"/>
  <cols>
    <col min="1" max="1" width="50" customWidth="1"/>
    <col min="2" max="2" width="22" customWidth="1"/>
    <col min="3" max="4" width="20" customWidth="1"/>
    <col min="5" max="5" width="25" customWidth="1"/>
    <col min="6" max="7" width="17" customWidth="1"/>
    <col min="8" max="11" width="5" customWidth="1"/>
    <col min="12" max="12" width="13.36328125" bestFit="1" customWidth="1"/>
    <col min="13" max="13" width="12.36328125" bestFit="1" customWidth="1"/>
    <col min="14" max="14" width="12.26953125" bestFit="1" customWidth="1"/>
    <col min="15" max="15" width="11.1796875" bestFit="1" customWidth="1"/>
    <col min="16" max="16" width="15.90625" bestFit="1" customWidth="1"/>
    <col min="17" max="17" width="16" customWidth="1"/>
    <col min="312" max="312" width="20" customWidth="1"/>
    <col min="338" max="338" width="20" customWidth="1"/>
    <col min="364" max="364" width="20" customWidth="1"/>
    <col min="390" max="390" width="20" customWidth="1"/>
    <col min="416" max="416" width="20" customWidth="1"/>
  </cols>
  <sheetData>
    <row r="1" spans="1:17" x14ac:dyDescent="0.35">
      <c r="A1" s="53" t="s">
        <v>0</v>
      </c>
      <c r="B1" s="53"/>
      <c r="C1" s="53"/>
      <c r="D1" s="53"/>
      <c r="E1" s="53"/>
      <c r="F1" s="53"/>
      <c r="G1" s="53"/>
      <c r="H1" s="53"/>
      <c r="I1" s="53"/>
      <c r="J1" s="53"/>
      <c r="K1" s="53"/>
      <c r="L1" s="53"/>
      <c r="M1" s="53"/>
      <c r="N1" s="53"/>
      <c r="O1" s="53"/>
      <c r="P1" s="53"/>
      <c r="Q1" s="53"/>
    </row>
    <row r="2" spans="1:17" x14ac:dyDescent="0.35">
      <c r="A2" s="53"/>
      <c r="B2" s="53"/>
      <c r="C2" s="53"/>
      <c r="D2" s="53"/>
      <c r="E2" s="53"/>
      <c r="F2" s="53"/>
      <c r="G2" s="53"/>
      <c r="H2" s="53"/>
      <c r="I2" s="53"/>
      <c r="J2" s="53"/>
      <c r="K2" s="53"/>
      <c r="L2" s="53"/>
      <c r="M2" s="53"/>
      <c r="N2" s="53"/>
      <c r="O2" s="53"/>
      <c r="P2" s="53"/>
      <c r="Q2" s="53"/>
    </row>
    <row r="3" spans="1:17" x14ac:dyDescent="0.35">
      <c r="A3" s="1">
        <v>6</v>
      </c>
      <c r="B3" s="54" t="s">
        <v>1</v>
      </c>
      <c r="C3" s="55"/>
      <c r="D3" s="55"/>
      <c r="E3" s="55"/>
      <c r="F3" s="55"/>
      <c r="G3" s="55"/>
      <c r="H3" s="55"/>
      <c r="I3" s="55"/>
      <c r="J3" s="55"/>
      <c r="K3" s="55"/>
      <c r="L3" s="55"/>
      <c r="M3" s="55"/>
      <c r="N3" s="55"/>
      <c r="O3" s="55"/>
      <c r="P3" s="55"/>
      <c r="Q3" s="56"/>
    </row>
    <row r="4" spans="1:17" x14ac:dyDescent="0.35">
      <c r="A4" s="57" t="s">
        <v>2</v>
      </c>
      <c r="B4" s="57" t="s">
        <v>3</v>
      </c>
      <c r="C4" s="57" t="s">
        <v>4</v>
      </c>
      <c r="D4" s="57" t="s">
        <v>5</v>
      </c>
      <c r="E4" s="57" t="s">
        <v>6</v>
      </c>
      <c r="F4" s="57" t="s">
        <v>7</v>
      </c>
      <c r="G4" s="57" t="s">
        <v>8</v>
      </c>
      <c r="H4" s="60" t="s">
        <v>9</v>
      </c>
      <c r="I4" s="61"/>
      <c r="J4" s="61"/>
      <c r="K4" s="62"/>
      <c r="L4" s="60" t="s">
        <v>14</v>
      </c>
      <c r="M4" s="61"/>
      <c r="N4" s="61"/>
      <c r="O4" s="61"/>
      <c r="P4" s="62"/>
      <c r="Q4" s="57" t="s">
        <v>20</v>
      </c>
    </row>
    <row r="5" spans="1:17" x14ac:dyDescent="0.35">
      <c r="A5" s="58"/>
      <c r="B5" s="58"/>
      <c r="C5" s="58"/>
      <c r="D5" s="58"/>
      <c r="E5" s="58"/>
      <c r="F5" s="58"/>
      <c r="G5" s="58"/>
      <c r="H5" s="63"/>
      <c r="I5" s="64"/>
      <c r="J5" s="64"/>
      <c r="K5" s="65"/>
      <c r="L5" s="63"/>
      <c r="M5" s="64"/>
      <c r="N5" s="64"/>
      <c r="O5" s="64"/>
      <c r="P5" s="65"/>
      <c r="Q5" s="58"/>
    </row>
    <row r="6" spans="1:17" ht="43.5" x14ac:dyDescent="0.35">
      <c r="A6" s="59"/>
      <c r="B6" s="59"/>
      <c r="C6" s="59"/>
      <c r="D6" s="59"/>
      <c r="E6" s="59"/>
      <c r="F6" s="59"/>
      <c r="G6" s="59"/>
      <c r="H6" s="2" t="s">
        <v>10</v>
      </c>
      <c r="I6" s="2" t="s">
        <v>11</v>
      </c>
      <c r="J6" s="2" t="s">
        <v>12</v>
      </c>
      <c r="K6" s="2" t="s">
        <v>13</v>
      </c>
      <c r="L6" s="2" t="s">
        <v>15</v>
      </c>
      <c r="M6" s="2" t="s">
        <v>16</v>
      </c>
      <c r="N6" s="2" t="s">
        <v>17</v>
      </c>
      <c r="O6" s="2" t="s">
        <v>18</v>
      </c>
      <c r="P6" s="2" t="s">
        <v>19</v>
      </c>
      <c r="Q6" s="59"/>
    </row>
    <row r="7" spans="1:17" x14ac:dyDescent="0.35">
      <c r="A7" s="43" t="s">
        <v>21</v>
      </c>
      <c r="B7" s="44"/>
      <c r="C7" s="44"/>
      <c r="D7" s="44"/>
      <c r="E7" s="44"/>
      <c r="F7" s="44"/>
      <c r="G7" s="44"/>
      <c r="H7" s="44"/>
      <c r="I7" s="44"/>
      <c r="J7" s="44"/>
      <c r="K7" s="44"/>
      <c r="L7" s="44"/>
      <c r="M7" s="44"/>
      <c r="N7" s="44"/>
      <c r="O7" s="44"/>
      <c r="P7" s="44"/>
      <c r="Q7" s="45"/>
    </row>
    <row r="8" spans="1:17" x14ac:dyDescent="0.35">
      <c r="A8" s="43" t="s">
        <v>22</v>
      </c>
      <c r="B8" s="44"/>
      <c r="C8" s="44"/>
      <c r="D8" s="44"/>
      <c r="E8" s="44"/>
      <c r="F8" s="44"/>
      <c r="G8" s="44"/>
      <c r="H8" s="44"/>
      <c r="I8" s="44"/>
      <c r="J8" s="44"/>
      <c r="K8" s="44"/>
      <c r="L8" s="44"/>
      <c r="M8" s="44"/>
      <c r="N8" s="44"/>
      <c r="O8" s="44"/>
      <c r="P8" s="44"/>
      <c r="Q8" s="45"/>
    </row>
    <row r="9" spans="1:17" x14ac:dyDescent="0.35">
      <c r="A9" s="43" t="s">
        <v>23</v>
      </c>
      <c r="B9" s="44"/>
      <c r="C9" s="44"/>
      <c r="D9" s="44"/>
      <c r="E9" s="44"/>
      <c r="F9" s="44"/>
      <c r="G9" s="44"/>
      <c r="H9" s="44"/>
      <c r="I9" s="44"/>
      <c r="J9" s="44"/>
      <c r="K9" s="44"/>
      <c r="L9" s="44"/>
      <c r="M9" s="44"/>
      <c r="N9" s="44"/>
      <c r="O9" s="44"/>
      <c r="P9" s="44"/>
      <c r="Q9" s="45"/>
    </row>
    <row r="10" spans="1:17" x14ac:dyDescent="0.35">
      <c r="A10" s="43" t="s">
        <v>24</v>
      </c>
      <c r="B10" s="44"/>
      <c r="C10" s="44"/>
      <c r="D10" s="44"/>
      <c r="E10" s="44"/>
      <c r="F10" s="44"/>
      <c r="G10" s="44"/>
      <c r="H10" s="44"/>
      <c r="I10" s="44"/>
      <c r="J10" s="44"/>
      <c r="K10" s="44"/>
      <c r="L10" s="44"/>
      <c r="M10" s="44"/>
      <c r="N10" s="44"/>
      <c r="O10" s="44"/>
      <c r="P10" s="44"/>
      <c r="Q10" s="45"/>
    </row>
    <row r="11" spans="1:17" x14ac:dyDescent="0.35">
      <c r="A11" s="43" t="s">
        <v>25</v>
      </c>
      <c r="B11" s="44"/>
      <c r="C11" s="44"/>
      <c r="D11" s="44"/>
      <c r="E11" s="44"/>
      <c r="F11" s="44"/>
      <c r="G11" s="44"/>
      <c r="H11" s="44"/>
      <c r="I11" s="44"/>
      <c r="J11" s="44"/>
      <c r="K11" s="44"/>
      <c r="L11" s="44"/>
      <c r="M11" s="44"/>
      <c r="N11" s="44"/>
      <c r="O11" s="44"/>
      <c r="P11" s="44"/>
      <c r="Q11" s="45"/>
    </row>
    <row r="12" spans="1:17" x14ac:dyDescent="0.35">
      <c r="A12" s="43" t="s">
        <v>26</v>
      </c>
      <c r="B12" s="44"/>
      <c r="C12" s="44"/>
      <c r="D12" s="44"/>
      <c r="E12" s="44"/>
      <c r="F12" s="44"/>
      <c r="G12" s="44"/>
      <c r="H12" s="44"/>
      <c r="I12" s="44"/>
      <c r="J12" s="44"/>
      <c r="K12" s="44"/>
      <c r="L12" s="44"/>
      <c r="M12" s="44"/>
      <c r="N12" s="44"/>
      <c r="O12" s="44"/>
      <c r="P12" s="44"/>
      <c r="Q12" s="45"/>
    </row>
    <row r="13" spans="1:17" x14ac:dyDescent="0.35">
      <c r="A13" s="43" t="s">
        <v>27</v>
      </c>
      <c r="B13" s="44"/>
      <c r="C13" s="44"/>
      <c r="D13" s="44"/>
      <c r="E13" s="44"/>
      <c r="F13" s="44"/>
      <c r="G13" s="44"/>
      <c r="H13" s="44"/>
      <c r="I13" s="44"/>
      <c r="J13" s="44"/>
      <c r="K13" s="44"/>
      <c r="L13" s="44"/>
      <c r="M13" s="44"/>
      <c r="N13" s="44"/>
      <c r="O13" s="44"/>
      <c r="P13" s="44"/>
      <c r="Q13" s="45"/>
    </row>
    <row r="14" spans="1:17" x14ac:dyDescent="0.35">
      <c r="A14" s="43" t="s">
        <v>28</v>
      </c>
      <c r="B14" s="44"/>
      <c r="C14" s="44"/>
      <c r="D14" s="44"/>
      <c r="E14" s="44"/>
      <c r="F14" s="44"/>
      <c r="G14" s="44"/>
      <c r="H14" s="44"/>
      <c r="I14" s="44"/>
      <c r="J14" s="44"/>
      <c r="K14" s="44"/>
      <c r="L14" s="44"/>
      <c r="M14" s="44"/>
      <c r="N14" s="44"/>
      <c r="O14" s="44"/>
      <c r="P14" s="44"/>
      <c r="Q14" s="45"/>
    </row>
    <row r="15" spans="1:17" x14ac:dyDescent="0.35">
      <c r="A15" s="46" t="s">
        <v>29</v>
      </c>
      <c r="B15" s="47"/>
      <c r="C15" s="47"/>
      <c r="D15" s="47"/>
      <c r="E15" s="47"/>
      <c r="F15" s="47"/>
      <c r="G15" s="47"/>
      <c r="H15" s="47"/>
      <c r="I15" s="47"/>
      <c r="J15" s="47"/>
      <c r="K15" s="48"/>
      <c r="L15" s="4">
        <v>511895</v>
      </c>
      <c r="M15" s="4">
        <v>112811</v>
      </c>
      <c r="N15" s="4">
        <v>1002641</v>
      </c>
      <c r="O15" s="4"/>
      <c r="P15" s="4">
        <v>556362</v>
      </c>
      <c r="Q15" s="4">
        <v>2183709</v>
      </c>
    </row>
    <row r="16" spans="1:17" ht="58" x14ac:dyDescent="0.35">
      <c r="A16" s="5" t="s">
        <v>30</v>
      </c>
      <c r="B16" s="6" t="s">
        <v>31</v>
      </c>
      <c r="C16" s="6">
        <v>0</v>
      </c>
      <c r="D16" s="6" t="s">
        <v>32</v>
      </c>
      <c r="E16" s="6" t="s">
        <v>33</v>
      </c>
      <c r="F16" s="40"/>
      <c r="G16" s="41"/>
      <c r="H16" s="41"/>
      <c r="I16" s="41"/>
      <c r="J16" s="41"/>
      <c r="K16" s="42"/>
      <c r="L16" s="4">
        <v>511895</v>
      </c>
      <c r="M16" s="4">
        <v>112811</v>
      </c>
      <c r="N16" s="4">
        <v>1002641</v>
      </c>
      <c r="O16" s="4"/>
      <c r="P16" s="4">
        <v>556362</v>
      </c>
      <c r="Q16" s="4">
        <v>2183709</v>
      </c>
    </row>
    <row r="17" spans="1:17" x14ac:dyDescent="0.35">
      <c r="A17" s="32" t="s">
        <v>34</v>
      </c>
      <c r="B17" s="33"/>
      <c r="C17" s="33"/>
      <c r="D17" s="33"/>
      <c r="E17" s="33"/>
      <c r="F17" s="33"/>
      <c r="G17" s="33"/>
      <c r="H17" s="33"/>
      <c r="I17" s="33"/>
      <c r="J17" s="33"/>
      <c r="K17" s="34"/>
      <c r="L17" s="7">
        <v>204258</v>
      </c>
      <c r="M17" s="7">
        <v>78203</v>
      </c>
      <c r="N17" s="7">
        <v>1002641</v>
      </c>
      <c r="O17" s="7"/>
      <c r="P17" s="7"/>
      <c r="Q17" s="7">
        <v>1285102</v>
      </c>
    </row>
    <row r="18" spans="1:17" ht="275.5" x14ac:dyDescent="0.35">
      <c r="A18" s="10" t="s">
        <v>35</v>
      </c>
      <c r="B18" s="11" t="s">
        <v>36</v>
      </c>
      <c r="C18" s="11" t="s">
        <v>37</v>
      </c>
      <c r="D18" s="11" t="s">
        <v>38</v>
      </c>
      <c r="E18" s="11" t="s">
        <v>33</v>
      </c>
      <c r="F18" s="35"/>
      <c r="G18" s="36"/>
      <c r="H18" s="36"/>
      <c r="I18" s="36"/>
      <c r="J18" s="36"/>
      <c r="K18" s="37"/>
      <c r="L18" s="12">
        <v>204258</v>
      </c>
      <c r="M18" s="7">
        <v>78203</v>
      </c>
      <c r="N18" s="7">
        <v>1002641</v>
      </c>
      <c r="O18" s="7"/>
      <c r="P18" s="7"/>
      <c r="Q18" s="7">
        <v>1285102</v>
      </c>
    </row>
    <row r="19" spans="1:17" ht="29" x14ac:dyDescent="0.35">
      <c r="A19" s="38" t="s">
        <v>39</v>
      </c>
      <c r="B19" s="39" t="s">
        <v>40</v>
      </c>
      <c r="C19" s="39" t="s">
        <v>41</v>
      </c>
      <c r="D19" s="39" t="s">
        <v>42</v>
      </c>
      <c r="E19" s="39" t="s">
        <v>43</v>
      </c>
      <c r="F19" s="39" t="s">
        <v>44</v>
      </c>
      <c r="G19" s="9" t="s">
        <v>45</v>
      </c>
      <c r="H19" s="13"/>
      <c r="I19" s="14"/>
      <c r="J19" s="14"/>
      <c r="K19" s="14"/>
      <c r="L19" s="8">
        <v>204258</v>
      </c>
      <c r="M19" s="8">
        <v>78203</v>
      </c>
      <c r="N19" s="8">
        <v>1002641</v>
      </c>
      <c r="O19" s="8"/>
      <c r="P19" s="8"/>
      <c r="Q19" s="8">
        <v>1285102</v>
      </c>
    </row>
    <row r="20" spans="1:17" x14ac:dyDescent="0.35">
      <c r="A20" s="32" t="s">
        <v>46</v>
      </c>
      <c r="B20" s="33"/>
      <c r="C20" s="33"/>
      <c r="D20" s="33"/>
      <c r="E20" s="33"/>
      <c r="F20" s="33"/>
      <c r="G20" s="33"/>
      <c r="H20" s="33"/>
      <c r="I20" s="33"/>
      <c r="J20" s="33"/>
      <c r="K20" s="34"/>
      <c r="L20" s="7">
        <v>307637</v>
      </c>
      <c r="M20" s="7">
        <v>32108</v>
      </c>
      <c r="N20" s="7"/>
      <c r="O20" s="7"/>
      <c r="P20" s="7"/>
      <c r="Q20" s="7">
        <v>339745</v>
      </c>
    </row>
    <row r="21" spans="1:17" ht="130.5" x14ac:dyDescent="0.35">
      <c r="A21" s="10" t="s">
        <v>47</v>
      </c>
      <c r="B21" s="11" t="s">
        <v>48</v>
      </c>
      <c r="C21" s="11" t="s">
        <v>49</v>
      </c>
      <c r="D21" s="11" t="s">
        <v>50</v>
      </c>
      <c r="E21" s="11" t="s">
        <v>51</v>
      </c>
      <c r="F21" s="35"/>
      <c r="G21" s="36"/>
      <c r="H21" s="36"/>
      <c r="I21" s="36"/>
      <c r="J21" s="36"/>
      <c r="K21" s="37"/>
      <c r="L21" s="12">
        <v>307637</v>
      </c>
      <c r="M21" s="7">
        <v>32108</v>
      </c>
      <c r="N21" s="7"/>
      <c r="O21" s="7"/>
      <c r="P21" s="7"/>
      <c r="Q21" s="7">
        <v>339745</v>
      </c>
    </row>
    <row r="22" spans="1:17" ht="29" x14ac:dyDescent="0.35">
      <c r="A22" s="38" t="s">
        <v>52</v>
      </c>
      <c r="B22" s="39" t="s">
        <v>53</v>
      </c>
      <c r="C22" s="39" t="s">
        <v>54</v>
      </c>
      <c r="D22" s="39" t="s">
        <v>55</v>
      </c>
      <c r="E22" s="39" t="s">
        <v>43</v>
      </c>
      <c r="F22" s="39" t="s">
        <v>56</v>
      </c>
      <c r="G22" s="9" t="s">
        <v>45</v>
      </c>
      <c r="H22" s="13"/>
      <c r="I22" s="14"/>
      <c r="J22" s="14"/>
      <c r="K22" s="14"/>
      <c r="L22" s="8">
        <v>54648</v>
      </c>
      <c r="M22" s="8">
        <v>5150</v>
      </c>
      <c r="N22" s="8"/>
      <c r="O22" s="8"/>
      <c r="P22" s="8"/>
      <c r="Q22" s="8">
        <v>59798</v>
      </c>
    </row>
    <row r="23" spans="1:17" ht="29" x14ac:dyDescent="0.35">
      <c r="A23" s="38" t="s">
        <v>57</v>
      </c>
      <c r="B23" s="39" t="s">
        <v>53</v>
      </c>
      <c r="C23" s="39" t="s">
        <v>58</v>
      </c>
      <c r="D23" s="39" t="s">
        <v>59</v>
      </c>
      <c r="E23" s="39" t="s">
        <v>43</v>
      </c>
      <c r="F23" s="39" t="s">
        <v>56</v>
      </c>
      <c r="G23" s="9" t="s">
        <v>45</v>
      </c>
      <c r="H23" s="13"/>
      <c r="I23" s="14"/>
      <c r="J23" s="14"/>
      <c r="K23" s="14"/>
      <c r="L23" s="8">
        <v>54957</v>
      </c>
      <c r="M23" s="8">
        <v>5550</v>
      </c>
      <c r="N23" s="8"/>
      <c r="O23" s="8"/>
      <c r="P23" s="8"/>
      <c r="Q23" s="8">
        <v>60507</v>
      </c>
    </row>
    <row r="24" spans="1:17" ht="29" x14ac:dyDescent="0.35">
      <c r="A24" s="38" t="s">
        <v>60</v>
      </c>
      <c r="B24" s="39" t="s">
        <v>53</v>
      </c>
      <c r="C24" s="39" t="s">
        <v>61</v>
      </c>
      <c r="D24" s="39" t="s">
        <v>62</v>
      </c>
      <c r="E24" s="39" t="s">
        <v>43</v>
      </c>
      <c r="F24" s="39" t="s">
        <v>56</v>
      </c>
      <c r="G24" s="9" t="s">
        <v>45</v>
      </c>
      <c r="H24" s="13"/>
      <c r="I24" s="14"/>
      <c r="J24" s="14"/>
      <c r="K24" s="14"/>
      <c r="L24" s="8">
        <v>47729</v>
      </c>
      <c r="M24" s="8">
        <v>5550</v>
      </c>
      <c r="N24" s="8"/>
      <c r="O24" s="8"/>
      <c r="P24" s="8"/>
      <c r="Q24" s="8">
        <v>53279</v>
      </c>
    </row>
    <row r="25" spans="1:17" ht="29" x14ac:dyDescent="0.35">
      <c r="A25" s="38" t="s">
        <v>63</v>
      </c>
      <c r="B25" s="39" t="s">
        <v>53</v>
      </c>
      <c r="C25" s="39" t="s">
        <v>54</v>
      </c>
      <c r="D25" s="39" t="s">
        <v>64</v>
      </c>
      <c r="E25" s="39" t="s">
        <v>43</v>
      </c>
      <c r="F25" s="39" t="s">
        <v>56</v>
      </c>
      <c r="G25" s="9" t="s">
        <v>45</v>
      </c>
      <c r="H25" s="13"/>
      <c r="I25" s="14"/>
      <c r="J25" s="14"/>
      <c r="K25" s="14"/>
      <c r="L25" s="8">
        <v>50492</v>
      </c>
      <c r="M25" s="8">
        <v>5146</v>
      </c>
      <c r="N25" s="8"/>
      <c r="O25" s="8"/>
      <c r="P25" s="8"/>
      <c r="Q25" s="8">
        <v>55638</v>
      </c>
    </row>
    <row r="26" spans="1:17" ht="29" x14ac:dyDescent="0.35">
      <c r="A26" s="38" t="s">
        <v>65</v>
      </c>
      <c r="B26" s="39" t="s">
        <v>53</v>
      </c>
      <c r="C26" s="39" t="s">
        <v>61</v>
      </c>
      <c r="D26" s="39" t="s">
        <v>66</v>
      </c>
      <c r="E26" s="39" t="s">
        <v>43</v>
      </c>
      <c r="F26" s="39" t="s">
        <v>56</v>
      </c>
      <c r="G26" s="9" t="s">
        <v>45</v>
      </c>
      <c r="H26" s="13"/>
      <c r="I26" s="14"/>
      <c r="J26" s="14"/>
      <c r="K26" s="14"/>
      <c r="L26" s="8">
        <v>52395</v>
      </c>
      <c r="M26" s="8">
        <v>5566</v>
      </c>
      <c r="N26" s="8"/>
      <c r="O26" s="8"/>
      <c r="P26" s="8"/>
      <c r="Q26" s="8">
        <v>57961</v>
      </c>
    </row>
    <row r="27" spans="1:17" ht="29" x14ac:dyDescent="0.35">
      <c r="A27" s="38" t="s">
        <v>67</v>
      </c>
      <c r="B27" s="39" t="s">
        <v>68</v>
      </c>
      <c r="C27" s="39" t="s">
        <v>58</v>
      </c>
      <c r="D27" s="39" t="s">
        <v>69</v>
      </c>
      <c r="E27" s="39" t="s">
        <v>43</v>
      </c>
      <c r="F27" s="39" t="s">
        <v>56</v>
      </c>
      <c r="G27" s="9" t="s">
        <v>45</v>
      </c>
      <c r="H27" s="13"/>
      <c r="I27" s="14"/>
      <c r="J27" s="14"/>
      <c r="K27" s="14"/>
      <c r="L27" s="8">
        <v>47416</v>
      </c>
      <c r="M27" s="8">
        <v>5146</v>
      </c>
      <c r="N27" s="8"/>
      <c r="O27" s="8"/>
      <c r="P27" s="8"/>
      <c r="Q27" s="8">
        <v>52562</v>
      </c>
    </row>
    <row r="28" spans="1:17" x14ac:dyDescent="0.35">
      <c r="A28" s="32" t="s">
        <v>70</v>
      </c>
      <c r="B28" s="33"/>
      <c r="C28" s="33"/>
      <c r="D28" s="33"/>
      <c r="E28" s="33"/>
      <c r="F28" s="33"/>
      <c r="G28" s="33"/>
      <c r="H28" s="33"/>
      <c r="I28" s="33"/>
      <c r="J28" s="33"/>
      <c r="K28" s="34"/>
      <c r="L28" s="7"/>
      <c r="M28" s="7">
        <v>2500</v>
      </c>
      <c r="N28" s="7"/>
      <c r="O28" s="7"/>
      <c r="P28" s="7">
        <v>556362</v>
      </c>
      <c r="Q28" s="7">
        <v>558862</v>
      </c>
    </row>
    <row r="29" spans="1:17" ht="217.5" x14ac:dyDescent="0.35">
      <c r="A29" s="10" t="s">
        <v>71</v>
      </c>
      <c r="B29" s="11" t="s">
        <v>72</v>
      </c>
      <c r="C29" s="11">
        <v>0</v>
      </c>
      <c r="D29" s="11" t="s">
        <v>73</v>
      </c>
      <c r="E29" s="11" t="s">
        <v>51</v>
      </c>
      <c r="F29" s="35"/>
      <c r="G29" s="36"/>
      <c r="H29" s="36"/>
      <c r="I29" s="36"/>
      <c r="J29" s="36"/>
      <c r="K29" s="37"/>
      <c r="L29" s="12"/>
      <c r="M29" s="7"/>
      <c r="N29" s="7"/>
      <c r="O29" s="7"/>
      <c r="P29" s="7">
        <v>161454</v>
      </c>
      <c r="Q29" s="7">
        <v>161454</v>
      </c>
    </row>
    <row r="30" spans="1:17" ht="29" x14ac:dyDescent="0.35">
      <c r="A30" s="38" t="s">
        <v>74</v>
      </c>
      <c r="B30" s="39" t="s">
        <v>75</v>
      </c>
      <c r="C30" s="39" t="s">
        <v>41</v>
      </c>
      <c r="D30" s="39" t="s">
        <v>76</v>
      </c>
      <c r="E30" s="39" t="s">
        <v>43</v>
      </c>
      <c r="F30" s="39" t="s">
        <v>77</v>
      </c>
      <c r="G30" s="9" t="s">
        <v>45</v>
      </c>
      <c r="H30" s="13"/>
      <c r="I30" s="14"/>
      <c r="J30" s="14"/>
      <c r="K30" s="14"/>
      <c r="L30" s="8"/>
      <c r="M30" s="8"/>
      <c r="N30" s="8"/>
      <c r="O30" s="8"/>
      <c r="P30" s="8">
        <v>161454</v>
      </c>
      <c r="Q30" s="8">
        <v>161454</v>
      </c>
    </row>
    <row r="31" spans="1:17" ht="362.5" x14ac:dyDescent="0.35">
      <c r="A31" s="10" t="s">
        <v>78</v>
      </c>
      <c r="B31" s="11" t="s">
        <v>79</v>
      </c>
      <c r="C31" s="11">
        <v>0</v>
      </c>
      <c r="D31" s="11" t="s">
        <v>80</v>
      </c>
      <c r="E31" s="11" t="s">
        <v>51</v>
      </c>
      <c r="F31" s="35"/>
      <c r="G31" s="36"/>
      <c r="H31" s="36"/>
      <c r="I31" s="36"/>
      <c r="J31" s="36"/>
      <c r="K31" s="37"/>
      <c r="L31" s="12"/>
      <c r="M31" s="7">
        <v>2500</v>
      </c>
      <c r="N31" s="7"/>
      <c r="O31" s="7"/>
      <c r="P31" s="7">
        <v>394908</v>
      </c>
      <c r="Q31" s="7">
        <v>397408</v>
      </c>
    </row>
    <row r="32" spans="1:17" ht="29" x14ac:dyDescent="0.35">
      <c r="A32" s="38" t="s">
        <v>81</v>
      </c>
      <c r="B32" s="39" t="s">
        <v>82</v>
      </c>
      <c r="C32" s="39" t="s">
        <v>41</v>
      </c>
      <c r="D32" s="39" t="s">
        <v>83</v>
      </c>
      <c r="E32" s="39" t="s">
        <v>43</v>
      </c>
      <c r="F32" s="39" t="s">
        <v>77</v>
      </c>
      <c r="G32" s="9" t="s">
        <v>45</v>
      </c>
      <c r="H32" s="13"/>
      <c r="I32" s="14"/>
      <c r="J32" s="14"/>
      <c r="K32" s="14"/>
      <c r="L32" s="8"/>
      <c r="M32" s="8">
        <v>500</v>
      </c>
      <c r="N32" s="8"/>
      <c r="O32" s="8"/>
      <c r="P32" s="8"/>
      <c r="Q32" s="8">
        <v>500</v>
      </c>
    </row>
    <row r="33" spans="1:17" ht="29" x14ac:dyDescent="0.35">
      <c r="A33" s="38" t="s">
        <v>84</v>
      </c>
      <c r="B33" s="39" t="s">
        <v>85</v>
      </c>
      <c r="C33" s="39" t="s">
        <v>41</v>
      </c>
      <c r="D33" s="39" t="s">
        <v>86</v>
      </c>
      <c r="E33" s="39" t="s">
        <v>43</v>
      </c>
      <c r="F33" s="39" t="s">
        <v>77</v>
      </c>
      <c r="G33" s="9" t="s">
        <v>45</v>
      </c>
      <c r="H33" s="13"/>
      <c r="I33" s="14"/>
      <c r="J33" s="14"/>
      <c r="K33" s="14"/>
      <c r="L33" s="8"/>
      <c r="M33" s="8">
        <v>2000</v>
      </c>
      <c r="N33" s="8"/>
      <c r="O33" s="8"/>
      <c r="P33" s="8"/>
      <c r="Q33" s="8">
        <v>2000</v>
      </c>
    </row>
    <row r="34" spans="1:17" ht="29" x14ac:dyDescent="0.35">
      <c r="A34" s="38" t="s">
        <v>87</v>
      </c>
      <c r="B34" s="39" t="s">
        <v>88</v>
      </c>
      <c r="C34" s="39" t="s">
        <v>89</v>
      </c>
      <c r="D34" s="39" t="s">
        <v>90</v>
      </c>
      <c r="E34" s="39" t="s">
        <v>43</v>
      </c>
      <c r="F34" s="39" t="s">
        <v>77</v>
      </c>
      <c r="G34" s="9" t="s">
        <v>45</v>
      </c>
      <c r="H34" s="15"/>
      <c r="I34" s="14"/>
      <c r="J34" s="14"/>
      <c r="K34" s="16"/>
      <c r="L34" s="8"/>
      <c r="M34" s="8"/>
      <c r="N34" s="8"/>
      <c r="O34" s="8"/>
      <c r="P34" s="8">
        <v>68709</v>
      </c>
      <c r="Q34" s="8">
        <v>68709</v>
      </c>
    </row>
    <row r="35" spans="1:17" ht="29" x14ac:dyDescent="0.35">
      <c r="A35" s="38" t="s">
        <v>91</v>
      </c>
      <c r="B35" s="39" t="s">
        <v>92</v>
      </c>
      <c r="C35" s="39" t="s">
        <v>93</v>
      </c>
      <c r="D35" s="39" t="s">
        <v>94</v>
      </c>
      <c r="E35" s="39" t="s">
        <v>43</v>
      </c>
      <c r="F35" s="39" t="s">
        <v>77</v>
      </c>
      <c r="G35" s="9" t="s">
        <v>45</v>
      </c>
      <c r="H35" s="15"/>
      <c r="I35" s="14"/>
      <c r="J35" s="14"/>
      <c r="K35" s="16"/>
      <c r="L35" s="8"/>
      <c r="M35" s="8"/>
      <c r="N35" s="8"/>
      <c r="O35" s="8"/>
      <c r="P35" s="8">
        <v>15391</v>
      </c>
      <c r="Q35" s="8">
        <v>15391</v>
      </c>
    </row>
    <row r="36" spans="1:17" ht="29" x14ac:dyDescent="0.35">
      <c r="A36" s="38" t="s">
        <v>95</v>
      </c>
      <c r="B36" s="39" t="s">
        <v>96</v>
      </c>
      <c r="C36" s="39" t="s">
        <v>97</v>
      </c>
      <c r="D36" s="39" t="s">
        <v>98</v>
      </c>
      <c r="E36" s="39" t="s">
        <v>43</v>
      </c>
      <c r="F36" s="39" t="s">
        <v>77</v>
      </c>
      <c r="G36" s="9" t="s">
        <v>45</v>
      </c>
      <c r="H36" s="15"/>
      <c r="I36" s="14"/>
      <c r="J36" s="14"/>
      <c r="K36" s="16"/>
      <c r="L36" s="8"/>
      <c r="M36" s="8"/>
      <c r="N36" s="8"/>
      <c r="O36" s="8"/>
      <c r="P36" s="8">
        <v>46842</v>
      </c>
      <c r="Q36" s="8">
        <v>46842</v>
      </c>
    </row>
    <row r="37" spans="1:17" ht="29" x14ac:dyDescent="0.35">
      <c r="A37" s="38" t="s">
        <v>99</v>
      </c>
      <c r="B37" s="39" t="s">
        <v>100</v>
      </c>
      <c r="C37" s="39" t="s">
        <v>101</v>
      </c>
      <c r="D37" s="39" t="s">
        <v>102</v>
      </c>
      <c r="E37" s="39" t="s">
        <v>43</v>
      </c>
      <c r="F37" s="39" t="s">
        <v>77</v>
      </c>
      <c r="G37" s="9" t="s">
        <v>45</v>
      </c>
      <c r="H37" s="15"/>
      <c r="I37" s="14"/>
      <c r="J37" s="14"/>
      <c r="K37" s="16"/>
      <c r="L37" s="8"/>
      <c r="M37" s="8"/>
      <c r="N37" s="8"/>
      <c r="O37" s="8"/>
      <c r="P37" s="8">
        <v>13894</v>
      </c>
      <c r="Q37" s="8">
        <v>13894</v>
      </c>
    </row>
    <row r="38" spans="1:17" ht="29" x14ac:dyDescent="0.35">
      <c r="A38" s="38" t="s">
        <v>103</v>
      </c>
      <c r="B38" s="39" t="s">
        <v>104</v>
      </c>
      <c r="C38" s="39" t="s">
        <v>105</v>
      </c>
      <c r="D38" s="39" t="s">
        <v>106</v>
      </c>
      <c r="E38" s="39" t="s">
        <v>107</v>
      </c>
      <c r="F38" s="39" t="s">
        <v>77</v>
      </c>
      <c r="G38" s="9" t="s">
        <v>45</v>
      </c>
      <c r="H38" s="15"/>
      <c r="I38" s="14"/>
      <c r="J38" s="14"/>
      <c r="K38" s="16"/>
      <c r="L38" s="8"/>
      <c r="M38" s="8"/>
      <c r="N38" s="8"/>
      <c r="O38" s="8"/>
      <c r="P38" s="8">
        <v>53982</v>
      </c>
      <c r="Q38" s="8">
        <v>53982</v>
      </c>
    </row>
    <row r="39" spans="1:17" ht="29" x14ac:dyDescent="0.35">
      <c r="A39" s="38" t="s">
        <v>108</v>
      </c>
      <c r="B39" s="39" t="s">
        <v>109</v>
      </c>
      <c r="C39" s="39" t="s">
        <v>110</v>
      </c>
      <c r="D39" s="39" t="s">
        <v>111</v>
      </c>
      <c r="E39" s="39" t="s">
        <v>43</v>
      </c>
      <c r="F39" s="39" t="s">
        <v>77</v>
      </c>
      <c r="G39" s="9" t="s">
        <v>45</v>
      </c>
      <c r="H39" s="15"/>
      <c r="I39" s="14"/>
      <c r="J39" s="14"/>
      <c r="K39" s="16"/>
      <c r="L39" s="8"/>
      <c r="M39" s="8"/>
      <c r="N39" s="8"/>
      <c r="O39" s="8"/>
      <c r="P39" s="8">
        <v>92667</v>
      </c>
      <c r="Q39" s="8">
        <v>92667</v>
      </c>
    </row>
    <row r="40" spans="1:17" ht="29" x14ac:dyDescent="0.35">
      <c r="A40" s="38" t="s">
        <v>112</v>
      </c>
      <c r="B40" s="39" t="s">
        <v>113</v>
      </c>
      <c r="C40" s="39" t="s">
        <v>114</v>
      </c>
      <c r="D40" s="39" t="s">
        <v>115</v>
      </c>
      <c r="E40" s="39" t="s">
        <v>107</v>
      </c>
      <c r="F40" s="39" t="s">
        <v>77</v>
      </c>
      <c r="G40" s="9" t="s">
        <v>45</v>
      </c>
      <c r="H40" s="15"/>
      <c r="I40" s="14"/>
      <c r="J40" s="14"/>
      <c r="K40" s="16"/>
      <c r="L40" s="8"/>
      <c r="M40" s="8"/>
      <c r="N40" s="8"/>
      <c r="O40" s="8"/>
      <c r="P40" s="8">
        <v>30086</v>
      </c>
      <c r="Q40" s="8">
        <v>30086</v>
      </c>
    </row>
    <row r="41" spans="1:17" ht="29" x14ac:dyDescent="0.35">
      <c r="A41" s="38" t="s">
        <v>116</v>
      </c>
      <c r="B41" s="39" t="s">
        <v>117</v>
      </c>
      <c r="C41" s="39" t="s">
        <v>118</v>
      </c>
      <c r="D41" s="39" t="s">
        <v>119</v>
      </c>
      <c r="E41" s="39" t="s">
        <v>107</v>
      </c>
      <c r="F41" s="39" t="s">
        <v>77</v>
      </c>
      <c r="G41" s="9" t="s">
        <v>45</v>
      </c>
      <c r="H41" s="15"/>
      <c r="I41" s="14"/>
      <c r="J41" s="14"/>
      <c r="K41" s="16"/>
      <c r="L41" s="8"/>
      <c r="M41" s="8"/>
      <c r="N41" s="8"/>
      <c r="O41" s="8"/>
      <c r="P41" s="8">
        <v>9351</v>
      </c>
      <c r="Q41" s="8">
        <v>9351</v>
      </c>
    </row>
    <row r="42" spans="1:17" ht="29" x14ac:dyDescent="0.35">
      <c r="A42" s="38" t="s">
        <v>120</v>
      </c>
      <c r="B42" s="39" t="s">
        <v>121</v>
      </c>
      <c r="C42" s="39" t="s">
        <v>122</v>
      </c>
      <c r="D42" s="39" t="s">
        <v>123</v>
      </c>
      <c r="E42" s="39" t="s">
        <v>107</v>
      </c>
      <c r="F42" s="39" t="s">
        <v>77</v>
      </c>
      <c r="G42" s="9" t="s">
        <v>45</v>
      </c>
      <c r="H42" s="13"/>
      <c r="I42" s="14"/>
      <c r="J42" s="14"/>
      <c r="K42" s="14"/>
      <c r="L42" s="8"/>
      <c r="M42" s="8"/>
      <c r="N42" s="8"/>
      <c r="O42" s="8"/>
      <c r="P42" s="8">
        <v>7302</v>
      </c>
      <c r="Q42" s="8">
        <v>7302</v>
      </c>
    </row>
    <row r="43" spans="1:17" ht="29" x14ac:dyDescent="0.35">
      <c r="A43" s="38" t="s">
        <v>124</v>
      </c>
      <c r="B43" s="39" t="s">
        <v>125</v>
      </c>
      <c r="C43" s="39" t="s">
        <v>126</v>
      </c>
      <c r="D43" s="39" t="s">
        <v>127</v>
      </c>
      <c r="E43" s="39" t="s">
        <v>43</v>
      </c>
      <c r="F43" s="39" t="s">
        <v>77</v>
      </c>
      <c r="G43" s="9" t="s">
        <v>45</v>
      </c>
      <c r="H43" s="13"/>
      <c r="I43" s="14"/>
      <c r="J43" s="14"/>
      <c r="K43" s="14"/>
      <c r="L43" s="8"/>
      <c r="M43" s="8"/>
      <c r="N43" s="8"/>
      <c r="O43" s="8"/>
      <c r="P43" s="8">
        <v>6188</v>
      </c>
      <c r="Q43" s="8">
        <v>6188</v>
      </c>
    </row>
    <row r="44" spans="1:17" ht="29" x14ac:dyDescent="0.35">
      <c r="A44" s="38" t="s">
        <v>128</v>
      </c>
      <c r="B44" s="39" t="s">
        <v>129</v>
      </c>
      <c r="C44" s="39" t="s">
        <v>130</v>
      </c>
      <c r="D44" s="39" t="s">
        <v>131</v>
      </c>
      <c r="E44" s="39" t="s">
        <v>107</v>
      </c>
      <c r="F44" s="39" t="s">
        <v>77</v>
      </c>
      <c r="G44" s="9" t="s">
        <v>45</v>
      </c>
      <c r="H44" s="13"/>
      <c r="I44" s="14"/>
      <c r="J44" s="14"/>
      <c r="K44" s="14"/>
      <c r="L44" s="8"/>
      <c r="M44" s="8"/>
      <c r="N44" s="8"/>
      <c r="O44" s="8"/>
      <c r="P44" s="8">
        <v>5496</v>
      </c>
      <c r="Q44" s="8">
        <v>5496</v>
      </c>
    </row>
    <row r="45" spans="1:17" ht="29" x14ac:dyDescent="0.35">
      <c r="A45" s="38" t="s">
        <v>132</v>
      </c>
      <c r="B45" s="39" t="s">
        <v>133</v>
      </c>
      <c r="C45" s="39" t="s">
        <v>134</v>
      </c>
      <c r="D45" s="39" t="s">
        <v>135</v>
      </c>
      <c r="E45" s="39" t="s">
        <v>43</v>
      </c>
      <c r="F45" s="39" t="s">
        <v>77</v>
      </c>
      <c r="G45" s="9" t="s">
        <v>45</v>
      </c>
      <c r="H45" s="13"/>
      <c r="I45" s="14"/>
      <c r="J45" s="14"/>
      <c r="K45" s="14"/>
      <c r="L45" s="8"/>
      <c r="M45" s="8"/>
      <c r="N45" s="8"/>
      <c r="O45" s="8"/>
      <c r="P45" s="8">
        <v>5626</v>
      </c>
      <c r="Q45" s="8">
        <v>5626</v>
      </c>
    </row>
    <row r="46" spans="1:17" ht="29" x14ac:dyDescent="0.35">
      <c r="A46" s="38" t="s">
        <v>136</v>
      </c>
      <c r="B46" s="39" t="s">
        <v>137</v>
      </c>
      <c r="C46" s="39" t="s">
        <v>138</v>
      </c>
      <c r="D46" s="39" t="s">
        <v>139</v>
      </c>
      <c r="E46" s="39" t="s">
        <v>43</v>
      </c>
      <c r="F46" s="39" t="s">
        <v>77</v>
      </c>
      <c r="G46" s="9" t="s">
        <v>45</v>
      </c>
      <c r="H46" s="13"/>
      <c r="I46" s="14"/>
      <c r="J46" s="14"/>
      <c r="K46" s="14"/>
      <c r="L46" s="8"/>
      <c r="M46" s="8"/>
      <c r="N46" s="8"/>
      <c r="O46" s="8"/>
      <c r="P46" s="8">
        <v>4969</v>
      </c>
      <c r="Q46" s="8">
        <v>4969</v>
      </c>
    </row>
    <row r="47" spans="1:17" ht="29" x14ac:dyDescent="0.35">
      <c r="A47" s="38" t="s">
        <v>140</v>
      </c>
      <c r="B47" s="39" t="s">
        <v>141</v>
      </c>
      <c r="C47" s="39" t="s">
        <v>142</v>
      </c>
      <c r="D47" s="39" t="s">
        <v>143</v>
      </c>
      <c r="E47" s="39" t="s">
        <v>43</v>
      </c>
      <c r="F47" s="39" t="s">
        <v>77</v>
      </c>
      <c r="G47" s="9" t="s">
        <v>45</v>
      </c>
      <c r="H47" s="13"/>
      <c r="I47" s="14"/>
      <c r="J47" s="14"/>
      <c r="K47" s="14"/>
      <c r="L47" s="8"/>
      <c r="M47" s="8"/>
      <c r="N47" s="8"/>
      <c r="O47" s="8"/>
      <c r="P47" s="8">
        <v>4650</v>
      </c>
      <c r="Q47" s="8">
        <v>4650</v>
      </c>
    </row>
    <row r="48" spans="1:17" ht="29" x14ac:dyDescent="0.35">
      <c r="A48" s="38" t="s">
        <v>144</v>
      </c>
      <c r="B48" s="39" t="s">
        <v>145</v>
      </c>
      <c r="C48" s="39" t="s">
        <v>146</v>
      </c>
      <c r="D48" s="39" t="s">
        <v>147</v>
      </c>
      <c r="E48" s="39" t="s">
        <v>43</v>
      </c>
      <c r="F48" s="39" t="s">
        <v>77</v>
      </c>
      <c r="G48" s="9" t="s">
        <v>45</v>
      </c>
      <c r="H48" s="13"/>
      <c r="I48" s="14"/>
      <c r="J48" s="14"/>
      <c r="K48" s="14"/>
      <c r="L48" s="8"/>
      <c r="M48" s="8"/>
      <c r="N48" s="8"/>
      <c r="O48" s="8"/>
      <c r="P48" s="8">
        <v>2120</v>
      </c>
      <c r="Q48" s="8">
        <v>2120</v>
      </c>
    </row>
    <row r="49" spans="1:17" ht="29" x14ac:dyDescent="0.35">
      <c r="A49" s="38" t="s">
        <v>148</v>
      </c>
      <c r="B49" s="39" t="s">
        <v>149</v>
      </c>
      <c r="C49" s="39" t="s">
        <v>150</v>
      </c>
      <c r="D49" s="39" t="s">
        <v>151</v>
      </c>
      <c r="E49" s="39" t="s">
        <v>43</v>
      </c>
      <c r="F49" s="39" t="s">
        <v>77</v>
      </c>
      <c r="G49" s="9" t="s">
        <v>45</v>
      </c>
      <c r="H49" s="13"/>
      <c r="I49" s="14"/>
      <c r="J49" s="14"/>
      <c r="K49" s="14"/>
      <c r="L49" s="8"/>
      <c r="M49" s="8"/>
      <c r="N49" s="8"/>
      <c r="O49" s="8"/>
      <c r="P49" s="8">
        <v>27635</v>
      </c>
      <c r="Q49" s="8">
        <v>27635</v>
      </c>
    </row>
    <row r="50" spans="1:17" x14ac:dyDescent="0.35">
      <c r="A50" s="43" t="s">
        <v>152</v>
      </c>
      <c r="B50" s="44"/>
      <c r="C50" s="44"/>
      <c r="D50" s="44"/>
      <c r="E50" s="44"/>
      <c r="F50" s="44"/>
      <c r="G50" s="44"/>
      <c r="H50" s="44"/>
      <c r="I50" s="44"/>
      <c r="J50" s="44"/>
      <c r="K50" s="44"/>
      <c r="L50" s="44"/>
      <c r="M50" s="44"/>
      <c r="N50" s="44"/>
      <c r="O50" s="44"/>
      <c r="P50" s="44"/>
      <c r="Q50" s="45"/>
    </row>
    <row r="51" spans="1:17" x14ac:dyDescent="0.35">
      <c r="A51" s="43" t="s">
        <v>23</v>
      </c>
      <c r="B51" s="44"/>
      <c r="C51" s="44"/>
      <c r="D51" s="44"/>
      <c r="E51" s="44"/>
      <c r="F51" s="44"/>
      <c r="G51" s="44"/>
      <c r="H51" s="44"/>
      <c r="I51" s="44"/>
      <c r="J51" s="44"/>
      <c r="K51" s="44"/>
      <c r="L51" s="44"/>
      <c r="M51" s="44"/>
      <c r="N51" s="44"/>
      <c r="O51" s="44"/>
      <c r="P51" s="44"/>
      <c r="Q51" s="45"/>
    </row>
    <row r="52" spans="1:17" x14ac:dyDescent="0.35">
      <c r="A52" s="43" t="s">
        <v>153</v>
      </c>
      <c r="B52" s="44"/>
      <c r="C52" s="44"/>
      <c r="D52" s="44"/>
      <c r="E52" s="44"/>
      <c r="F52" s="44"/>
      <c r="G52" s="44"/>
      <c r="H52" s="44"/>
      <c r="I52" s="44"/>
      <c r="J52" s="44"/>
      <c r="K52" s="44"/>
      <c r="L52" s="44"/>
      <c r="M52" s="44"/>
      <c r="N52" s="44"/>
      <c r="O52" s="44"/>
      <c r="P52" s="44"/>
      <c r="Q52" s="45"/>
    </row>
    <row r="53" spans="1:17" x14ac:dyDescent="0.35">
      <c r="A53" s="46" t="s">
        <v>154</v>
      </c>
      <c r="B53" s="47"/>
      <c r="C53" s="47"/>
      <c r="D53" s="47"/>
      <c r="E53" s="47"/>
      <c r="F53" s="47"/>
      <c r="G53" s="47"/>
      <c r="H53" s="47"/>
      <c r="I53" s="47"/>
      <c r="J53" s="47"/>
      <c r="K53" s="48"/>
      <c r="L53" s="4">
        <v>79125</v>
      </c>
      <c r="M53" s="4">
        <v>26618</v>
      </c>
      <c r="N53" s="4"/>
      <c r="O53" s="4"/>
      <c r="P53" s="4"/>
      <c r="Q53" s="4">
        <v>105743</v>
      </c>
    </row>
    <row r="54" spans="1:17" ht="174" x14ac:dyDescent="0.35">
      <c r="A54" s="5" t="s">
        <v>155</v>
      </c>
      <c r="B54" s="6" t="s">
        <v>156</v>
      </c>
      <c r="C54" s="6" t="s">
        <v>157</v>
      </c>
      <c r="D54" s="6" t="s">
        <v>158</v>
      </c>
      <c r="E54" s="6" t="s">
        <v>159</v>
      </c>
      <c r="F54" s="40"/>
      <c r="G54" s="41"/>
      <c r="H54" s="41"/>
      <c r="I54" s="41"/>
      <c r="J54" s="41"/>
      <c r="K54" s="42"/>
      <c r="L54" s="4">
        <v>79125</v>
      </c>
      <c r="M54" s="4">
        <v>26618</v>
      </c>
      <c r="N54" s="4"/>
      <c r="O54" s="4"/>
      <c r="P54" s="4"/>
      <c r="Q54" s="4">
        <v>105743</v>
      </c>
    </row>
    <row r="55" spans="1:17" x14ac:dyDescent="0.35">
      <c r="A55" s="32" t="s">
        <v>160</v>
      </c>
      <c r="B55" s="33"/>
      <c r="C55" s="33"/>
      <c r="D55" s="33"/>
      <c r="E55" s="33"/>
      <c r="F55" s="33"/>
      <c r="G55" s="33"/>
      <c r="H55" s="33"/>
      <c r="I55" s="33"/>
      <c r="J55" s="33"/>
      <c r="K55" s="34"/>
      <c r="L55" s="7"/>
      <c r="M55" s="7">
        <v>6600</v>
      </c>
      <c r="N55" s="7"/>
      <c r="O55" s="7"/>
      <c r="P55" s="7"/>
      <c r="Q55" s="7">
        <v>6600</v>
      </c>
    </row>
    <row r="56" spans="1:17" ht="130.5" x14ac:dyDescent="0.35">
      <c r="A56" s="10" t="s">
        <v>161</v>
      </c>
      <c r="B56" s="11" t="s">
        <v>162</v>
      </c>
      <c r="C56" s="11" t="s">
        <v>41</v>
      </c>
      <c r="D56" s="11" t="s">
        <v>163</v>
      </c>
      <c r="E56" s="11"/>
      <c r="F56" s="35"/>
      <c r="G56" s="36"/>
      <c r="H56" s="36"/>
      <c r="I56" s="36"/>
      <c r="J56" s="36"/>
      <c r="K56" s="37"/>
      <c r="L56" s="12"/>
      <c r="M56" s="7">
        <v>6600</v>
      </c>
      <c r="N56" s="7"/>
      <c r="O56" s="7"/>
      <c r="P56" s="7"/>
      <c r="Q56" s="7">
        <v>6600</v>
      </c>
    </row>
    <row r="57" spans="1:17" ht="29" x14ac:dyDescent="0.35">
      <c r="A57" s="38" t="s">
        <v>164</v>
      </c>
      <c r="B57" s="39" t="s">
        <v>165</v>
      </c>
      <c r="C57" s="39" t="s">
        <v>41</v>
      </c>
      <c r="D57" s="39" t="s">
        <v>166</v>
      </c>
      <c r="E57" s="39" t="s">
        <v>167</v>
      </c>
      <c r="F57" s="39" t="s">
        <v>168</v>
      </c>
      <c r="G57" s="9" t="s">
        <v>45</v>
      </c>
      <c r="H57" s="13"/>
      <c r="I57" s="14"/>
      <c r="J57" s="14"/>
      <c r="K57" s="14"/>
      <c r="L57" s="8"/>
      <c r="M57" s="8">
        <v>6600</v>
      </c>
      <c r="N57" s="8"/>
      <c r="O57" s="8"/>
      <c r="P57" s="8"/>
      <c r="Q57" s="8">
        <v>6600</v>
      </c>
    </row>
    <row r="58" spans="1:17" x14ac:dyDescent="0.35">
      <c r="A58" s="32" t="s">
        <v>169</v>
      </c>
      <c r="B58" s="33"/>
      <c r="C58" s="33"/>
      <c r="D58" s="33"/>
      <c r="E58" s="33"/>
      <c r="F58" s="33"/>
      <c r="G58" s="33"/>
      <c r="H58" s="33"/>
      <c r="I58" s="33"/>
      <c r="J58" s="33"/>
      <c r="K58" s="34"/>
      <c r="L58" s="7">
        <v>79125</v>
      </c>
      <c r="M58" s="7">
        <v>20018</v>
      </c>
      <c r="N58" s="7"/>
      <c r="O58" s="7"/>
      <c r="P58" s="7"/>
      <c r="Q58" s="7">
        <v>99143</v>
      </c>
    </row>
    <row r="59" spans="1:17" ht="130.5" x14ac:dyDescent="0.35">
      <c r="A59" s="10" t="s">
        <v>170</v>
      </c>
      <c r="B59" s="11" t="s">
        <v>171</v>
      </c>
      <c r="C59" s="11" t="s">
        <v>41</v>
      </c>
      <c r="D59" s="11" t="s">
        <v>172</v>
      </c>
      <c r="E59" s="11" t="s">
        <v>51</v>
      </c>
      <c r="F59" s="35"/>
      <c r="G59" s="36"/>
      <c r="H59" s="36"/>
      <c r="I59" s="36"/>
      <c r="J59" s="36"/>
      <c r="K59" s="37"/>
      <c r="L59" s="12">
        <v>79125</v>
      </c>
      <c r="M59" s="7">
        <v>20018</v>
      </c>
      <c r="N59" s="7"/>
      <c r="O59" s="7"/>
      <c r="P59" s="7"/>
      <c r="Q59" s="7">
        <v>99143</v>
      </c>
    </row>
    <row r="60" spans="1:17" ht="29" x14ac:dyDescent="0.35">
      <c r="A60" s="38" t="s">
        <v>173</v>
      </c>
      <c r="B60" s="39" t="s">
        <v>174</v>
      </c>
      <c r="C60" s="39" t="s">
        <v>41</v>
      </c>
      <c r="D60" s="39" t="s">
        <v>175</v>
      </c>
      <c r="E60" s="39" t="s">
        <v>167</v>
      </c>
      <c r="F60" s="39" t="s">
        <v>168</v>
      </c>
      <c r="G60" s="9" t="s">
        <v>45</v>
      </c>
      <c r="H60" s="13"/>
      <c r="I60" s="14"/>
      <c r="J60" s="14"/>
      <c r="K60" s="14"/>
      <c r="L60" s="8">
        <v>79125</v>
      </c>
      <c r="M60" s="8">
        <v>20018</v>
      </c>
      <c r="N60" s="8"/>
      <c r="O60" s="8"/>
      <c r="P60" s="8"/>
      <c r="Q60" s="8">
        <v>99143</v>
      </c>
    </row>
    <row r="61" spans="1:17" x14ac:dyDescent="0.35">
      <c r="A61" s="43" t="s">
        <v>176</v>
      </c>
      <c r="B61" s="44"/>
      <c r="C61" s="44"/>
      <c r="D61" s="44"/>
      <c r="E61" s="44"/>
      <c r="F61" s="44"/>
      <c r="G61" s="44"/>
      <c r="H61" s="44"/>
      <c r="I61" s="44"/>
      <c r="J61" s="44"/>
      <c r="K61" s="44"/>
      <c r="L61" s="44"/>
      <c r="M61" s="44"/>
      <c r="N61" s="44"/>
      <c r="O61" s="44"/>
      <c r="P61" s="44"/>
      <c r="Q61" s="45"/>
    </row>
    <row r="62" spans="1:17" x14ac:dyDescent="0.35">
      <c r="A62" s="43" t="s">
        <v>177</v>
      </c>
      <c r="B62" s="44"/>
      <c r="C62" s="44"/>
      <c r="D62" s="44"/>
      <c r="E62" s="44"/>
      <c r="F62" s="44"/>
      <c r="G62" s="44"/>
      <c r="H62" s="44"/>
      <c r="I62" s="44"/>
      <c r="J62" s="44"/>
      <c r="K62" s="44"/>
      <c r="L62" s="44"/>
      <c r="M62" s="44"/>
      <c r="N62" s="44"/>
      <c r="O62" s="44"/>
      <c r="P62" s="44"/>
      <c r="Q62" s="45"/>
    </row>
    <row r="63" spans="1:17" x14ac:dyDescent="0.35">
      <c r="A63" s="43" t="s">
        <v>178</v>
      </c>
      <c r="B63" s="44"/>
      <c r="C63" s="44"/>
      <c r="D63" s="44"/>
      <c r="E63" s="44"/>
      <c r="F63" s="44"/>
      <c r="G63" s="44"/>
      <c r="H63" s="44"/>
      <c r="I63" s="44"/>
      <c r="J63" s="44"/>
      <c r="K63" s="44"/>
      <c r="L63" s="44"/>
      <c r="M63" s="44"/>
      <c r="N63" s="44"/>
      <c r="O63" s="44"/>
      <c r="P63" s="44"/>
      <c r="Q63" s="45"/>
    </row>
    <row r="64" spans="1:17" x14ac:dyDescent="0.35">
      <c r="A64" s="43" t="s">
        <v>179</v>
      </c>
      <c r="B64" s="44"/>
      <c r="C64" s="44"/>
      <c r="D64" s="44"/>
      <c r="E64" s="44"/>
      <c r="F64" s="44"/>
      <c r="G64" s="44"/>
      <c r="H64" s="44"/>
      <c r="I64" s="44"/>
      <c r="J64" s="44"/>
      <c r="K64" s="44"/>
      <c r="L64" s="44"/>
      <c r="M64" s="44"/>
      <c r="N64" s="44"/>
      <c r="O64" s="44"/>
      <c r="P64" s="44"/>
      <c r="Q64" s="45"/>
    </row>
    <row r="65" spans="1:17" x14ac:dyDescent="0.35">
      <c r="A65" s="43" t="s">
        <v>23</v>
      </c>
      <c r="B65" s="44"/>
      <c r="C65" s="44"/>
      <c r="D65" s="44"/>
      <c r="E65" s="44"/>
      <c r="F65" s="44"/>
      <c r="G65" s="44"/>
      <c r="H65" s="44"/>
      <c r="I65" s="44"/>
      <c r="J65" s="44"/>
      <c r="K65" s="44"/>
      <c r="L65" s="44"/>
      <c r="M65" s="44"/>
      <c r="N65" s="44"/>
      <c r="O65" s="44"/>
      <c r="P65" s="44"/>
      <c r="Q65" s="45"/>
    </row>
    <row r="66" spans="1:17" x14ac:dyDescent="0.35">
      <c r="A66" s="43" t="s">
        <v>180</v>
      </c>
      <c r="B66" s="44"/>
      <c r="C66" s="44"/>
      <c r="D66" s="44"/>
      <c r="E66" s="44"/>
      <c r="F66" s="44"/>
      <c r="G66" s="44"/>
      <c r="H66" s="44"/>
      <c r="I66" s="44"/>
      <c r="J66" s="44"/>
      <c r="K66" s="44"/>
      <c r="L66" s="44"/>
      <c r="M66" s="44"/>
      <c r="N66" s="44"/>
      <c r="O66" s="44"/>
      <c r="P66" s="44"/>
      <c r="Q66" s="45"/>
    </row>
    <row r="67" spans="1:17" x14ac:dyDescent="0.35">
      <c r="A67" s="43" t="s">
        <v>181</v>
      </c>
      <c r="B67" s="44"/>
      <c r="C67" s="44"/>
      <c r="D67" s="44"/>
      <c r="E67" s="44"/>
      <c r="F67" s="44"/>
      <c r="G67" s="44"/>
      <c r="H67" s="44"/>
      <c r="I67" s="44"/>
      <c r="J67" s="44"/>
      <c r="K67" s="44"/>
      <c r="L67" s="44"/>
      <c r="M67" s="44"/>
      <c r="N67" s="44"/>
      <c r="O67" s="44"/>
      <c r="P67" s="44"/>
      <c r="Q67" s="45"/>
    </row>
    <row r="68" spans="1:17" x14ac:dyDescent="0.35">
      <c r="A68" s="43" t="s">
        <v>28</v>
      </c>
      <c r="B68" s="44"/>
      <c r="C68" s="44"/>
      <c r="D68" s="44"/>
      <c r="E68" s="44"/>
      <c r="F68" s="44"/>
      <c r="G68" s="44"/>
      <c r="H68" s="44"/>
      <c r="I68" s="44"/>
      <c r="J68" s="44"/>
      <c r="K68" s="44"/>
      <c r="L68" s="44"/>
      <c r="M68" s="44"/>
      <c r="N68" s="44"/>
      <c r="O68" s="44"/>
      <c r="P68" s="44"/>
      <c r="Q68" s="45"/>
    </row>
    <row r="69" spans="1:17" x14ac:dyDescent="0.35">
      <c r="A69" s="46" t="s">
        <v>182</v>
      </c>
      <c r="B69" s="47"/>
      <c r="C69" s="47"/>
      <c r="D69" s="47"/>
      <c r="E69" s="47"/>
      <c r="F69" s="47"/>
      <c r="G69" s="47"/>
      <c r="H69" s="47"/>
      <c r="I69" s="47"/>
      <c r="J69" s="47"/>
      <c r="K69" s="48"/>
      <c r="L69" s="4"/>
      <c r="M69" s="4"/>
      <c r="N69" s="4"/>
      <c r="O69" s="4"/>
      <c r="P69" s="4">
        <v>396731</v>
      </c>
      <c r="Q69" s="4">
        <v>396731</v>
      </c>
    </row>
    <row r="70" spans="1:17" ht="58" x14ac:dyDescent="0.35">
      <c r="A70" s="5" t="s">
        <v>183</v>
      </c>
      <c r="B70" s="6" t="s">
        <v>184</v>
      </c>
      <c r="C70" s="6" t="s">
        <v>185</v>
      </c>
      <c r="D70" s="6" t="s">
        <v>186</v>
      </c>
      <c r="E70" s="6" t="s">
        <v>159</v>
      </c>
      <c r="F70" s="40"/>
      <c r="G70" s="41"/>
      <c r="H70" s="41"/>
      <c r="I70" s="41"/>
      <c r="J70" s="41"/>
      <c r="K70" s="42"/>
      <c r="L70" s="4"/>
      <c r="M70" s="4"/>
      <c r="N70" s="4"/>
      <c r="O70" s="4"/>
      <c r="P70" s="4">
        <v>396731</v>
      </c>
      <c r="Q70" s="4">
        <v>396731</v>
      </c>
    </row>
    <row r="71" spans="1:17" x14ac:dyDescent="0.35">
      <c r="A71" s="32" t="s">
        <v>187</v>
      </c>
      <c r="B71" s="33"/>
      <c r="C71" s="33"/>
      <c r="D71" s="33"/>
      <c r="E71" s="33"/>
      <c r="F71" s="33"/>
      <c r="G71" s="33"/>
      <c r="H71" s="33"/>
      <c r="I71" s="33"/>
      <c r="J71" s="33"/>
      <c r="K71" s="34"/>
      <c r="L71" s="7"/>
      <c r="M71" s="7"/>
      <c r="N71" s="7"/>
      <c r="O71" s="7"/>
      <c r="P71" s="7">
        <v>396731</v>
      </c>
      <c r="Q71" s="7">
        <v>396731</v>
      </c>
    </row>
    <row r="72" spans="1:17" ht="217.5" x14ac:dyDescent="0.35">
      <c r="A72" s="10" t="s">
        <v>188</v>
      </c>
      <c r="B72" s="11" t="s">
        <v>72</v>
      </c>
      <c r="C72" s="11" t="s">
        <v>41</v>
      </c>
      <c r="D72" s="11" t="s">
        <v>73</v>
      </c>
      <c r="E72" s="11" t="s">
        <v>159</v>
      </c>
      <c r="F72" s="35"/>
      <c r="G72" s="36"/>
      <c r="H72" s="36"/>
      <c r="I72" s="36"/>
      <c r="J72" s="36"/>
      <c r="K72" s="37"/>
      <c r="L72" s="12"/>
      <c r="M72" s="7"/>
      <c r="N72" s="7"/>
      <c r="O72" s="7"/>
      <c r="P72" s="7">
        <v>396731</v>
      </c>
      <c r="Q72" s="7">
        <v>396731</v>
      </c>
    </row>
    <row r="73" spans="1:17" ht="29" x14ac:dyDescent="0.35">
      <c r="A73" s="38" t="s">
        <v>189</v>
      </c>
      <c r="B73" s="39" t="s">
        <v>190</v>
      </c>
      <c r="C73" s="39" t="s">
        <v>41</v>
      </c>
      <c r="D73" s="39" t="s">
        <v>191</v>
      </c>
      <c r="E73" s="39" t="s">
        <v>192</v>
      </c>
      <c r="F73" s="39" t="s">
        <v>193</v>
      </c>
      <c r="G73" s="9" t="s">
        <v>45</v>
      </c>
      <c r="H73" s="15"/>
      <c r="I73" s="16"/>
      <c r="J73" s="16"/>
      <c r="K73" s="14"/>
      <c r="L73" s="8"/>
      <c r="M73" s="8"/>
      <c r="N73" s="8"/>
      <c r="O73" s="8"/>
      <c r="P73" s="8">
        <v>57272</v>
      </c>
      <c r="Q73" s="8">
        <v>57272</v>
      </c>
    </row>
    <row r="74" spans="1:17" ht="29" x14ac:dyDescent="0.35">
      <c r="A74" s="38" t="s">
        <v>194</v>
      </c>
      <c r="B74" s="39" t="s">
        <v>195</v>
      </c>
      <c r="C74" s="39" t="s">
        <v>41</v>
      </c>
      <c r="D74" s="39" t="s">
        <v>196</v>
      </c>
      <c r="E74" s="39" t="s">
        <v>192</v>
      </c>
      <c r="F74" s="39" t="s">
        <v>197</v>
      </c>
      <c r="G74" s="9" t="s">
        <v>45</v>
      </c>
      <c r="H74" s="13"/>
      <c r="I74" s="14"/>
      <c r="J74" s="14"/>
      <c r="K74" s="14"/>
      <c r="L74" s="8"/>
      <c r="M74" s="8"/>
      <c r="N74" s="8"/>
      <c r="O74" s="8"/>
      <c r="P74" s="8">
        <v>183046</v>
      </c>
      <c r="Q74" s="8">
        <v>183046</v>
      </c>
    </row>
    <row r="75" spans="1:17" ht="29" x14ac:dyDescent="0.35">
      <c r="A75" s="38" t="s">
        <v>198</v>
      </c>
      <c r="B75" s="39" t="s">
        <v>199</v>
      </c>
      <c r="C75" s="39" t="s">
        <v>41</v>
      </c>
      <c r="D75" s="39" t="s">
        <v>200</v>
      </c>
      <c r="E75" s="39" t="s">
        <v>192</v>
      </c>
      <c r="F75" s="39" t="s">
        <v>168</v>
      </c>
      <c r="G75" s="9" t="s">
        <v>45</v>
      </c>
      <c r="H75" s="13"/>
      <c r="I75" s="14"/>
      <c r="J75" s="14"/>
      <c r="K75" s="14"/>
      <c r="L75" s="8"/>
      <c r="M75" s="8"/>
      <c r="N75" s="8"/>
      <c r="O75" s="8"/>
      <c r="P75" s="8">
        <v>105406</v>
      </c>
      <c r="Q75" s="8">
        <v>105406</v>
      </c>
    </row>
    <row r="76" spans="1:17" ht="29" x14ac:dyDescent="0.35">
      <c r="A76" s="38" t="s">
        <v>201</v>
      </c>
      <c r="B76" s="39" t="s">
        <v>202</v>
      </c>
      <c r="C76" s="39" t="s">
        <v>41</v>
      </c>
      <c r="D76" s="39" t="s">
        <v>203</v>
      </c>
      <c r="E76" s="39" t="s">
        <v>192</v>
      </c>
      <c r="F76" s="39" t="s">
        <v>193</v>
      </c>
      <c r="G76" s="9" t="s">
        <v>45</v>
      </c>
      <c r="H76" s="13"/>
      <c r="I76" s="14"/>
      <c r="J76" s="14"/>
      <c r="K76" s="14"/>
      <c r="L76" s="8"/>
      <c r="M76" s="8"/>
      <c r="N76" s="8"/>
      <c r="O76" s="8"/>
      <c r="P76" s="8">
        <v>51007</v>
      </c>
      <c r="Q76" s="8">
        <v>51007</v>
      </c>
    </row>
    <row r="77" spans="1:17" x14ac:dyDescent="0.35">
      <c r="A77" s="43" t="s">
        <v>21</v>
      </c>
      <c r="B77" s="44"/>
      <c r="C77" s="44"/>
      <c r="D77" s="44"/>
      <c r="E77" s="44"/>
      <c r="F77" s="44"/>
      <c r="G77" s="44"/>
      <c r="H77" s="44"/>
      <c r="I77" s="44"/>
      <c r="J77" s="44"/>
      <c r="K77" s="44"/>
      <c r="L77" s="44"/>
      <c r="M77" s="44"/>
      <c r="N77" s="44"/>
      <c r="O77" s="44"/>
      <c r="P77" s="44"/>
      <c r="Q77" s="45"/>
    </row>
    <row r="78" spans="1:17" x14ac:dyDescent="0.35">
      <c r="A78" s="43" t="s">
        <v>25</v>
      </c>
      <c r="B78" s="44"/>
      <c r="C78" s="44"/>
      <c r="D78" s="44"/>
      <c r="E78" s="44"/>
      <c r="F78" s="44"/>
      <c r="G78" s="44"/>
      <c r="H78" s="44"/>
      <c r="I78" s="44"/>
      <c r="J78" s="44"/>
      <c r="K78" s="44"/>
      <c r="L78" s="44"/>
      <c r="M78" s="44"/>
      <c r="N78" s="44"/>
      <c r="O78" s="44"/>
      <c r="P78" s="44"/>
      <c r="Q78" s="45"/>
    </row>
    <row r="79" spans="1:17" x14ac:dyDescent="0.35">
      <c r="A79" s="43" t="s">
        <v>204</v>
      </c>
      <c r="B79" s="44"/>
      <c r="C79" s="44"/>
      <c r="D79" s="44"/>
      <c r="E79" s="44"/>
      <c r="F79" s="44"/>
      <c r="G79" s="44"/>
      <c r="H79" s="44"/>
      <c r="I79" s="44"/>
      <c r="J79" s="44"/>
      <c r="K79" s="44"/>
      <c r="L79" s="44"/>
      <c r="M79" s="44"/>
      <c r="N79" s="44"/>
      <c r="O79" s="44"/>
      <c r="P79" s="44"/>
      <c r="Q79" s="45"/>
    </row>
    <row r="80" spans="1:17" x14ac:dyDescent="0.35">
      <c r="A80" s="46" t="s">
        <v>205</v>
      </c>
      <c r="B80" s="47"/>
      <c r="C80" s="47"/>
      <c r="D80" s="47"/>
      <c r="E80" s="47"/>
      <c r="F80" s="47"/>
      <c r="G80" s="47"/>
      <c r="H80" s="47"/>
      <c r="I80" s="47"/>
      <c r="J80" s="47"/>
      <c r="K80" s="48"/>
      <c r="L80" s="4">
        <v>49612</v>
      </c>
      <c r="M80" s="4">
        <v>9008</v>
      </c>
      <c r="N80" s="4"/>
      <c r="O80" s="4"/>
      <c r="P80" s="4"/>
      <c r="Q80" s="4">
        <v>58620</v>
      </c>
    </row>
    <row r="81" spans="1:17" ht="145" x14ac:dyDescent="0.35">
      <c r="A81" s="5" t="s">
        <v>206</v>
      </c>
      <c r="B81" s="6" t="s">
        <v>207</v>
      </c>
      <c r="C81" s="6">
        <v>0</v>
      </c>
      <c r="D81" s="6" t="s">
        <v>208</v>
      </c>
      <c r="E81" s="6" t="s">
        <v>209</v>
      </c>
      <c r="F81" s="40"/>
      <c r="G81" s="41"/>
      <c r="H81" s="41"/>
      <c r="I81" s="41"/>
      <c r="J81" s="41"/>
      <c r="K81" s="42"/>
      <c r="L81" s="4">
        <v>49612</v>
      </c>
      <c r="M81" s="4">
        <v>9008</v>
      </c>
      <c r="N81" s="4"/>
      <c r="O81" s="4"/>
      <c r="P81" s="4"/>
      <c r="Q81" s="4">
        <v>58620</v>
      </c>
    </row>
    <row r="82" spans="1:17" x14ac:dyDescent="0.35">
      <c r="A82" s="32" t="s">
        <v>210</v>
      </c>
      <c r="B82" s="33"/>
      <c r="C82" s="33"/>
      <c r="D82" s="33"/>
      <c r="E82" s="33"/>
      <c r="F82" s="33"/>
      <c r="G82" s="33"/>
      <c r="H82" s="33"/>
      <c r="I82" s="33"/>
      <c r="J82" s="33"/>
      <c r="K82" s="34"/>
      <c r="L82" s="7">
        <v>49612</v>
      </c>
      <c r="M82" s="7">
        <v>9008</v>
      </c>
      <c r="N82" s="7"/>
      <c r="O82" s="7"/>
      <c r="P82" s="7"/>
      <c r="Q82" s="7">
        <v>58620</v>
      </c>
    </row>
    <row r="83" spans="1:17" ht="232" x14ac:dyDescent="0.35">
      <c r="A83" s="10" t="s">
        <v>211</v>
      </c>
      <c r="B83" s="11" t="s">
        <v>212</v>
      </c>
      <c r="C83" s="11">
        <v>0</v>
      </c>
      <c r="D83" s="11" t="s">
        <v>213</v>
      </c>
      <c r="E83" s="11" t="s">
        <v>159</v>
      </c>
      <c r="F83" s="35"/>
      <c r="G83" s="36"/>
      <c r="H83" s="36"/>
      <c r="I83" s="36"/>
      <c r="J83" s="36"/>
      <c r="K83" s="37"/>
      <c r="L83" s="12">
        <v>49612</v>
      </c>
      <c r="M83" s="7">
        <v>9008</v>
      </c>
      <c r="N83" s="7"/>
      <c r="O83" s="7"/>
      <c r="P83" s="7"/>
      <c r="Q83" s="7">
        <v>58620</v>
      </c>
    </row>
    <row r="84" spans="1:17" ht="29" x14ac:dyDescent="0.35">
      <c r="A84" s="38" t="s">
        <v>214</v>
      </c>
      <c r="B84" s="39" t="s">
        <v>215</v>
      </c>
      <c r="C84" s="39" t="s">
        <v>41</v>
      </c>
      <c r="D84" s="39" t="s">
        <v>216</v>
      </c>
      <c r="E84" s="39" t="s">
        <v>217</v>
      </c>
      <c r="F84" s="39" t="s">
        <v>218</v>
      </c>
      <c r="G84" s="9" t="s">
        <v>45</v>
      </c>
      <c r="H84" s="13"/>
      <c r="I84" s="14"/>
      <c r="J84" s="14"/>
      <c r="K84" s="14"/>
      <c r="L84" s="8">
        <v>49612</v>
      </c>
      <c r="M84" s="8">
        <v>9008</v>
      </c>
      <c r="N84" s="8"/>
      <c r="O84" s="8"/>
      <c r="P84" s="8"/>
      <c r="Q84" s="8">
        <v>58620</v>
      </c>
    </row>
    <row r="85" spans="1:17" x14ac:dyDescent="0.35">
      <c r="A85" s="43" t="s">
        <v>21</v>
      </c>
      <c r="B85" s="44"/>
      <c r="C85" s="44"/>
      <c r="D85" s="44"/>
      <c r="E85" s="44"/>
      <c r="F85" s="44"/>
      <c r="G85" s="44"/>
      <c r="H85" s="44"/>
      <c r="I85" s="44"/>
      <c r="J85" s="44"/>
      <c r="K85" s="44"/>
      <c r="L85" s="44"/>
      <c r="M85" s="44"/>
      <c r="N85" s="44"/>
      <c r="O85" s="44"/>
      <c r="P85" s="44"/>
      <c r="Q85" s="45"/>
    </row>
    <row r="86" spans="1:17" x14ac:dyDescent="0.35">
      <c r="A86" s="43" t="s">
        <v>219</v>
      </c>
      <c r="B86" s="44"/>
      <c r="C86" s="44"/>
      <c r="D86" s="44"/>
      <c r="E86" s="44"/>
      <c r="F86" s="44"/>
      <c r="G86" s="44"/>
      <c r="H86" s="44"/>
      <c r="I86" s="44"/>
      <c r="J86" s="44"/>
      <c r="K86" s="44"/>
      <c r="L86" s="44"/>
      <c r="M86" s="44"/>
      <c r="N86" s="44"/>
      <c r="O86" s="44"/>
      <c r="P86" s="44"/>
      <c r="Q86" s="45"/>
    </row>
    <row r="87" spans="1:17" x14ac:dyDescent="0.35">
      <c r="A87" s="43" t="s">
        <v>25</v>
      </c>
      <c r="B87" s="44"/>
      <c r="C87" s="44"/>
      <c r="D87" s="44"/>
      <c r="E87" s="44"/>
      <c r="F87" s="44"/>
      <c r="G87" s="44"/>
      <c r="H87" s="44"/>
      <c r="I87" s="44"/>
      <c r="J87" s="44"/>
      <c r="K87" s="44"/>
      <c r="L87" s="44"/>
      <c r="M87" s="44"/>
      <c r="N87" s="44"/>
      <c r="O87" s="44"/>
      <c r="P87" s="44"/>
      <c r="Q87" s="45"/>
    </row>
    <row r="88" spans="1:17" x14ac:dyDescent="0.35">
      <c r="A88" s="43" t="s">
        <v>220</v>
      </c>
      <c r="B88" s="44"/>
      <c r="C88" s="44"/>
      <c r="D88" s="44"/>
      <c r="E88" s="44"/>
      <c r="F88" s="44"/>
      <c r="G88" s="44"/>
      <c r="H88" s="44"/>
      <c r="I88" s="44"/>
      <c r="J88" s="44"/>
      <c r="K88" s="44"/>
      <c r="L88" s="44"/>
      <c r="M88" s="44"/>
      <c r="N88" s="44"/>
      <c r="O88" s="44"/>
      <c r="P88" s="44"/>
      <c r="Q88" s="45"/>
    </row>
    <row r="89" spans="1:17" x14ac:dyDescent="0.35">
      <c r="A89" s="46" t="s">
        <v>221</v>
      </c>
      <c r="B89" s="47"/>
      <c r="C89" s="47"/>
      <c r="D89" s="47"/>
      <c r="E89" s="47"/>
      <c r="F89" s="47"/>
      <c r="G89" s="47"/>
      <c r="H89" s="47"/>
      <c r="I89" s="47"/>
      <c r="J89" s="47"/>
      <c r="K89" s="48"/>
      <c r="L89" s="4">
        <v>40917</v>
      </c>
      <c r="M89" s="4">
        <v>9694</v>
      </c>
      <c r="N89" s="4"/>
      <c r="O89" s="4"/>
      <c r="P89" s="4"/>
      <c r="Q89" s="4">
        <v>50611</v>
      </c>
    </row>
    <row r="90" spans="1:17" ht="116" x14ac:dyDescent="0.35">
      <c r="A90" s="5" t="s">
        <v>222</v>
      </c>
      <c r="B90" s="6" t="s">
        <v>223</v>
      </c>
      <c r="C90" s="6" t="s">
        <v>41</v>
      </c>
      <c r="D90" s="6" t="s">
        <v>41</v>
      </c>
      <c r="E90" s="6" t="s">
        <v>209</v>
      </c>
      <c r="F90" s="40"/>
      <c r="G90" s="41"/>
      <c r="H90" s="41"/>
      <c r="I90" s="41"/>
      <c r="J90" s="41"/>
      <c r="K90" s="42"/>
      <c r="L90" s="4">
        <v>40917</v>
      </c>
      <c r="M90" s="4">
        <v>9694</v>
      </c>
      <c r="N90" s="4"/>
      <c r="O90" s="4"/>
      <c r="P90" s="4"/>
      <c r="Q90" s="4">
        <v>50611</v>
      </c>
    </row>
    <row r="91" spans="1:17" x14ac:dyDescent="0.35">
      <c r="A91" s="32" t="s">
        <v>224</v>
      </c>
      <c r="B91" s="33"/>
      <c r="C91" s="33"/>
      <c r="D91" s="33"/>
      <c r="E91" s="33"/>
      <c r="F91" s="33"/>
      <c r="G91" s="33"/>
      <c r="H91" s="33"/>
      <c r="I91" s="33"/>
      <c r="J91" s="33"/>
      <c r="K91" s="34"/>
      <c r="L91" s="7">
        <v>40917</v>
      </c>
      <c r="M91" s="7">
        <v>9044</v>
      </c>
      <c r="N91" s="7"/>
      <c r="O91" s="7"/>
      <c r="P91" s="7"/>
      <c r="Q91" s="7">
        <v>49961</v>
      </c>
    </row>
    <row r="92" spans="1:17" ht="72.5" x14ac:dyDescent="0.35">
      <c r="A92" s="10" t="s">
        <v>225</v>
      </c>
      <c r="B92" s="11" t="s">
        <v>226</v>
      </c>
      <c r="C92" s="11" t="s">
        <v>41</v>
      </c>
      <c r="D92" s="11" t="s">
        <v>227</v>
      </c>
      <c r="E92" s="11" t="s">
        <v>159</v>
      </c>
      <c r="F92" s="35"/>
      <c r="G92" s="36"/>
      <c r="H92" s="36"/>
      <c r="I92" s="36"/>
      <c r="J92" s="36"/>
      <c r="K92" s="37"/>
      <c r="L92" s="12">
        <v>40917</v>
      </c>
      <c r="M92" s="7">
        <v>9044</v>
      </c>
      <c r="N92" s="7"/>
      <c r="O92" s="7"/>
      <c r="P92" s="7"/>
      <c r="Q92" s="7">
        <v>49961</v>
      </c>
    </row>
    <row r="93" spans="1:17" ht="29" x14ac:dyDescent="0.35">
      <c r="A93" s="38" t="s">
        <v>228</v>
      </c>
      <c r="B93" s="39" t="s">
        <v>229</v>
      </c>
      <c r="C93" s="39" t="s">
        <v>230</v>
      </c>
      <c r="D93" s="39" t="s">
        <v>231</v>
      </c>
      <c r="E93" s="39" t="s">
        <v>232</v>
      </c>
      <c r="F93" s="39" t="s">
        <v>233</v>
      </c>
      <c r="G93" s="9" t="s">
        <v>45</v>
      </c>
      <c r="H93" s="13"/>
      <c r="I93" s="14"/>
      <c r="J93" s="14"/>
      <c r="K93" s="14"/>
      <c r="L93" s="8">
        <v>40917</v>
      </c>
      <c r="M93" s="8">
        <v>6244</v>
      </c>
      <c r="N93" s="8"/>
      <c r="O93" s="8"/>
      <c r="P93" s="8"/>
      <c r="Q93" s="8">
        <v>47161</v>
      </c>
    </row>
    <row r="94" spans="1:17" ht="29" x14ac:dyDescent="0.35">
      <c r="A94" s="38" t="s">
        <v>234</v>
      </c>
      <c r="B94" s="39" t="s">
        <v>235</v>
      </c>
      <c r="C94" s="39" t="s">
        <v>236</v>
      </c>
      <c r="D94" s="39" t="s">
        <v>237</v>
      </c>
      <c r="E94" s="39" t="s">
        <v>232</v>
      </c>
      <c r="F94" s="39" t="s">
        <v>233</v>
      </c>
      <c r="G94" s="9" t="s">
        <v>45</v>
      </c>
      <c r="H94" s="13"/>
      <c r="I94" s="14"/>
      <c r="J94" s="14"/>
      <c r="K94" s="14"/>
      <c r="L94" s="8"/>
      <c r="M94" s="8">
        <v>2600</v>
      </c>
      <c r="N94" s="8"/>
      <c r="O94" s="8"/>
      <c r="P94" s="8"/>
      <c r="Q94" s="8">
        <v>2600</v>
      </c>
    </row>
    <row r="95" spans="1:17" ht="29" x14ac:dyDescent="0.35">
      <c r="A95" s="38" t="s">
        <v>238</v>
      </c>
      <c r="B95" s="39" t="s">
        <v>239</v>
      </c>
      <c r="C95" s="39" t="s">
        <v>240</v>
      </c>
      <c r="D95" s="39" t="s">
        <v>241</v>
      </c>
      <c r="E95" s="39" t="s">
        <v>232</v>
      </c>
      <c r="F95" s="39" t="s">
        <v>233</v>
      </c>
      <c r="G95" s="9" t="s">
        <v>45</v>
      </c>
      <c r="H95" s="13"/>
      <c r="I95" s="14"/>
      <c r="J95" s="14"/>
      <c r="K95" s="14"/>
      <c r="L95" s="8"/>
      <c r="M95" s="8">
        <v>200</v>
      </c>
      <c r="N95" s="8"/>
      <c r="O95" s="8"/>
      <c r="P95" s="8"/>
      <c r="Q95" s="8">
        <v>200</v>
      </c>
    </row>
    <row r="96" spans="1:17" x14ac:dyDescent="0.35">
      <c r="A96" s="32" t="s">
        <v>242</v>
      </c>
      <c r="B96" s="33"/>
      <c r="C96" s="33"/>
      <c r="D96" s="33"/>
      <c r="E96" s="33"/>
      <c r="F96" s="33"/>
      <c r="G96" s="33"/>
      <c r="H96" s="33"/>
      <c r="I96" s="33"/>
      <c r="J96" s="33"/>
      <c r="K96" s="34"/>
      <c r="L96" s="7"/>
      <c r="M96" s="7">
        <v>650</v>
      </c>
      <c r="N96" s="7"/>
      <c r="O96" s="7"/>
      <c r="P96" s="7"/>
      <c r="Q96" s="7">
        <v>650</v>
      </c>
    </row>
    <row r="97" spans="1:17" ht="43.5" x14ac:dyDescent="0.35">
      <c r="A97" s="10" t="s">
        <v>243</v>
      </c>
      <c r="B97" s="11" t="s">
        <v>244</v>
      </c>
      <c r="C97" s="11" t="s">
        <v>41</v>
      </c>
      <c r="D97" s="11" t="s">
        <v>245</v>
      </c>
      <c r="E97" s="11" t="s">
        <v>51</v>
      </c>
      <c r="F97" s="35"/>
      <c r="G97" s="36"/>
      <c r="H97" s="36"/>
      <c r="I97" s="36"/>
      <c r="J97" s="36"/>
      <c r="K97" s="37"/>
      <c r="L97" s="12"/>
      <c r="M97" s="7">
        <v>650</v>
      </c>
      <c r="N97" s="7"/>
      <c r="O97" s="7"/>
      <c r="P97" s="7"/>
      <c r="Q97" s="7">
        <v>650</v>
      </c>
    </row>
    <row r="98" spans="1:17" ht="29" x14ac:dyDescent="0.35">
      <c r="A98" s="38" t="s">
        <v>246</v>
      </c>
      <c r="B98" s="39" t="s">
        <v>244</v>
      </c>
      <c r="C98" s="39" t="s">
        <v>41</v>
      </c>
      <c r="D98" s="39" t="s">
        <v>247</v>
      </c>
      <c r="E98" s="39" t="s">
        <v>167</v>
      </c>
      <c r="F98" s="39" t="s">
        <v>233</v>
      </c>
      <c r="G98" s="9" t="s">
        <v>45</v>
      </c>
      <c r="H98" s="13"/>
      <c r="I98" s="14"/>
      <c r="J98" s="14"/>
      <c r="K98" s="14"/>
      <c r="L98" s="8"/>
      <c r="M98" s="8">
        <v>650</v>
      </c>
      <c r="N98" s="8"/>
      <c r="O98" s="8"/>
      <c r="P98" s="8"/>
      <c r="Q98" s="8">
        <v>650</v>
      </c>
    </row>
    <row r="99" spans="1:17" x14ac:dyDescent="0.35">
      <c r="A99" s="43" t="s">
        <v>152</v>
      </c>
      <c r="B99" s="44"/>
      <c r="C99" s="44"/>
      <c r="D99" s="44"/>
      <c r="E99" s="44"/>
      <c r="F99" s="44"/>
      <c r="G99" s="44"/>
      <c r="H99" s="44"/>
      <c r="I99" s="44"/>
      <c r="J99" s="44"/>
      <c r="K99" s="44"/>
      <c r="L99" s="44"/>
      <c r="M99" s="44"/>
      <c r="N99" s="44"/>
      <c r="O99" s="44"/>
      <c r="P99" s="44"/>
      <c r="Q99" s="45"/>
    </row>
    <row r="100" spans="1:17" x14ac:dyDescent="0.35">
      <c r="A100" s="43" t="s">
        <v>23</v>
      </c>
      <c r="B100" s="44"/>
      <c r="C100" s="44"/>
      <c r="D100" s="44"/>
      <c r="E100" s="44"/>
      <c r="F100" s="44"/>
      <c r="G100" s="44"/>
      <c r="H100" s="44"/>
      <c r="I100" s="44"/>
      <c r="J100" s="44"/>
      <c r="K100" s="44"/>
      <c r="L100" s="44"/>
      <c r="M100" s="44"/>
      <c r="N100" s="44"/>
      <c r="O100" s="44"/>
      <c r="P100" s="44"/>
      <c r="Q100" s="45"/>
    </row>
    <row r="101" spans="1:17" x14ac:dyDescent="0.35">
      <c r="A101" s="43" t="s">
        <v>248</v>
      </c>
      <c r="B101" s="44"/>
      <c r="C101" s="44"/>
      <c r="D101" s="44"/>
      <c r="E101" s="44"/>
      <c r="F101" s="44"/>
      <c r="G101" s="44"/>
      <c r="H101" s="44"/>
      <c r="I101" s="44"/>
      <c r="J101" s="44"/>
      <c r="K101" s="44"/>
      <c r="L101" s="44"/>
      <c r="M101" s="44"/>
      <c r="N101" s="44"/>
      <c r="O101" s="44"/>
      <c r="P101" s="44"/>
      <c r="Q101" s="45"/>
    </row>
    <row r="102" spans="1:17" x14ac:dyDescent="0.35">
      <c r="A102" s="46" t="s">
        <v>249</v>
      </c>
      <c r="B102" s="47"/>
      <c r="C102" s="47"/>
      <c r="D102" s="47"/>
      <c r="E102" s="47"/>
      <c r="F102" s="47"/>
      <c r="G102" s="47"/>
      <c r="H102" s="47"/>
      <c r="I102" s="47"/>
      <c r="J102" s="47"/>
      <c r="K102" s="48"/>
      <c r="L102" s="4">
        <v>11620</v>
      </c>
      <c r="M102" s="4">
        <v>1600</v>
      </c>
      <c r="N102" s="4"/>
      <c r="O102" s="4"/>
      <c r="P102" s="4"/>
      <c r="Q102" s="4">
        <v>13220</v>
      </c>
    </row>
    <row r="103" spans="1:17" ht="87" x14ac:dyDescent="0.35">
      <c r="A103" s="5" t="s">
        <v>250</v>
      </c>
      <c r="B103" s="6" t="s">
        <v>251</v>
      </c>
      <c r="C103" s="6">
        <v>10</v>
      </c>
      <c r="D103" s="6">
        <v>20</v>
      </c>
      <c r="E103" s="6" t="s">
        <v>51</v>
      </c>
      <c r="F103" s="40"/>
      <c r="G103" s="41"/>
      <c r="H103" s="41"/>
      <c r="I103" s="41"/>
      <c r="J103" s="41"/>
      <c r="K103" s="42"/>
      <c r="L103" s="4">
        <v>11620</v>
      </c>
      <c r="M103" s="4">
        <v>1600</v>
      </c>
      <c r="N103" s="4"/>
      <c r="O103" s="4"/>
      <c r="P103" s="4"/>
      <c r="Q103" s="4">
        <v>13220</v>
      </c>
    </row>
    <row r="104" spans="1:17" x14ac:dyDescent="0.35">
      <c r="A104" s="32" t="s">
        <v>252</v>
      </c>
      <c r="B104" s="33"/>
      <c r="C104" s="33"/>
      <c r="D104" s="33"/>
      <c r="E104" s="33"/>
      <c r="F104" s="33"/>
      <c r="G104" s="33"/>
      <c r="H104" s="33"/>
      <c r="I104" s="33"/>
      <c r="J104" s="33"/>
      <c r="K104" s="34"/>
      <c r="L104" s="7">
        <v>11620</v>
      </c>
      <c r="M104" s="7">
        <v>1600</v>
      </c>
      <c r="N104" s="7"/>
      <c r="O104" s="7"/>
      <c r="P104" s="7"/>
      <c r="Q104" s="7">
        <v>13220</v>
      </c>
    </row>
    <row r="105" spans="1:17" ht="72.5" x14ac:dyDescent="0.35">
      <c r="A105" s="10" t="s">
        <v>253</v>
      </c>
      <c r="B105" s="11" t="s">
        <v>254</v>
      </c>
      <c r="C105" s="11">
        <v>10</v>
      </c>
      <c r="D105" s="11">
        <v>8</v>
      </c>
      <c r="E105" s="11"/>
      <c r="F105" s="35"/>
      <c r="G105" s="36"/>
      <c r="H105" s="36"/>
      <c r="I105" s="36"/>
      <c r="J105" s="36"/>
      <c r="K105" s="37"/>
      <c r="L105" s="12">
        <v>11620</v>
      </c>
      <c r="M105" s="7">
        <v>1600</v>
      </c>
      <c r="N105" s="7"/>
      <c r="O105" s="7"/>
      <c r="P105" s="7"/>
      <c r="Q105" s="7">
        <v>13220</v>
      </c>
    </row>
    <row r="106" spans="1:17" ht="29" x14ac:dyDescent="0.35">
      <c r="A106" s="38" t="s">
        <v>255</v>
      </c>
      <c r="B106" s="39" t="s">
        <v>256</v>
      </c>
      <c r="C106" s="39" t="s">
        <v>41</v>
      </c>
      <c r="D106" s="39" t="s">
        <v>257</v>
      </c>
      <c r="E106" s="39" t="s">
        <v>192</v>
      </c>
      <c r="F106" s="39" t="s">
        <v>168</v>
      </c>
      <c r="G106" s="9" t="s">
        <v>45</v>
      </c>
      <c r="H106" s="13"/>
      <c r="I106" s="14"/>
      <c r="J106" s="14"/>
      <c r="K106" s="14"/>
      <c r="L106" s="8">
        <v>11620</v>
      </c>
      <c r="M106" s="8">
        <v>1600</v>
      </c>
      <c r="N106" s="8"/>
      <c r="O106" s="8"/>
      <c r="P106" s="8"/>
      <c r="Q106" s="8">
        <v>13220</v>
      </c>
    </row>
    <row r="107" spans="1:17" x14ac:dyDescent="0.35">
      <c r="A107" s="43" t="s">
        <v>21</v>
      </c>
      <c r="B107" s="44"/>
      <c r="C107" s="44"/>
      <c r="D107" s="44"/>
      <c r="E107" s="44"/>
      <c r="F107" s="44"/>
      <c r="G107" s="44"/>
      <c r="H107" s="44"/>
      <c r="I107" s="44"/>
      <c r="J107" s="44"/>
      <c r="K107" s="44"/>
      <c r="L107" s="44"/>
      <c r="M107" s="44"/>
      <c r="N107" s="44"/>
      <c r="O107" s="44"/>
      <c r="P107" s="44"/>
      <c r="Q107" s="45"/>
    </row>
    <row r="108" spans="1:17" x14ac:dyDescent="0.35">
      <c r="A108" s="43" t="s">
        <v>25</v>
      </c>
      <c r="B108" s="44"/>
      <c r="C108" s="44"/>
      <c r="D108" s="44"/>
      <c r="E108" s="44"/>
      <c r="F108" s="44"/>
      <c r="G108" s="44"/>
      <c r="H108" s="44"/>
      <c r="I108" s="44"/>
      <c r="J108" s="44"/>
      <c r="K108" s="44"/>
      <c r="L108" s="44"/>
      <c r="M108" s="44"/>
      <c r="N108" s="44"/>
      <c r="O108" s="44"/>
      <c r="P108" s="44"/>
      <c r="Q108" s="45"/>
    </row>
    <row r="109" spans="1:17" x14ac:dyDescent="0.35">
      <c r="A109" s="43" t="s">
        <v>258</v>
      </c>
      <c r="B109" s="44"/>
      <c r="C109" s="44"/>
      <c r="D109" s="44"/>
      <c r="E109" s="44"/>
      <c r="F109" s="44"/>
      <c r="G109" s="44"/>
      <c r="H109" s="44"/>
      <c r="I109" s="44"/>
      <c r="J109" s="44"/>
      <c r="K109" s="44"/>
      <c r="L109" s="44"/>
      <c r="M109" s="44"/>
      <c r="N109" s="44"/>
      <c r="O109" s="44"/>
      <c r="P109" s="44"/>
      <c r="Q109" s="45"/>
    </row>
    <row r="110" spans="1:17" x14ac:dyDescent="0.35">
      <c r="A110" s="46" t="s">
        <v>259</v>
      </c>
      <c r="B110" s="47"/>
      <c r="C110" s="47"/>
      <c r="D110" s="47"/>
      <c r="E110" s="47"/>
      <c r="F110" s="47"/>
      <c r="G110" s="47"/>
      <c r="H110" s="47"/>
      <c r="I110" s="47"/>
      <c r="J110" s="47"/>
      <c r="K110" s="48"/>
      <c r="L110" s="4">
        <v>692494</v>
      </c>
      <c r="M110" s="4">
        <v>682847</v>
      </c>
      <c r="N110" s="4">
        <v>806239</v>
      </c>
      <c r="O110" s="4">
        <v>180000</v>
      </c>
      <c r="P110" s="4"/>
      <c r="Q110" s="4">
        <v>2361580</v>
      </c>
    </row>
    <row r="111" spans="1:17" ht="217.5" x14ac:dyDescent="0.35">
      <c r="A111" s="5" t="s">
        <v>260</v>
      </c>
      <c r="B111" s="6" t="s">
        <v>261</v>
      </c>
      <c r="C111" s="6" t="s">
        <v>262</v>
      </c>
      <c r="D111" s="6" t="s">
        <v>263</v>
      </c>
      <c r="E111" s="6" t="s">
        <v>51</v>
      </c>
      <c r="F111" s="40"/>
      <c r="G111" s="41"/>
      <c r="H111" s="41"/>
      <c r="I111" s="41"/>
      <c r="J111" s="41"/>
      <c r="K111" s="42"/>
      <c r="L111" s="4">
        <v>692494</v>
      </c>
      <c r="M111" s="4">
        <v>682847</v>
      </c>
      <c r="N111" s="4">
        <v>806239</v>
      </c>
      <c r="O111" s="4">
        <v>180000</v>
      </c>
      <c r="P111" s="4"/>
      <c r="Q111" s="4">
        <v>2361580</v>
      </c>
    </row>
    <row r="112" spans="1:17" x14ac:dyDescent="0.35">
      <c r="A112" s="32" t="s">
        <v>264</v>
      </c>
      <c r="B112" s="33"/>
      <c r="C112" s="33"/>
      <c r="D112" s="33"/>
      <c r="E112" s="33"/>
      <c r="F112" s="33"/>
      <c r="G112" s="33"/>
      <c r="H112" s="33"/>
      <c r="I112" s="33"/>
      <c r="J112" s="33"/>
      <c r="K112" s="34"/>
      <c r="L112" s="7"/>
      <c r="M112" s="7">
        <v>1000</v>
      </c>
      <c r="N112" s="7">
        <v>806239</v>
      </c>
      <c r="O112" s="7"/>
      <c r="P112" s="7"/>
      <c r="Q112" s="7">
        <v>807239</v>
      </c>
    </row>
    <row r="113" spans="1:17" ht="304.5" x14ac:dyDescent="0.35">
      <c r="A113" s="10" t="s">
        <v>265</v>
      </c>
      <c r="B113" s="11" t="s">
        <v>266</v>
      </c>
      <c r="C113" s="11" t="s">
        <v>267</v>
      </c>
      <c r="D113" s="11" t="s">
        <v>268</v>
      </c>
      <c r="E113" s="11" t="s">
        <v>51</v>
      </c>
      <c r="F113" s="35"/>
      <c r="G113" s="36"/>
      <c r="H113" s="36"/>
      <c r="I113" s="36"/>
      <c r="J113" s="36"/>
      <c r="K113" s="37"/>
      <c r="L113" s="12"/>
      <c r="M113" s="7">
        <v>1000</v>
      </c>
      <c r="N113" s="7">
        <v>806239</v>
      </c>
      <c r="O113" s="7"/>
      <c r="P113" s="7"/>
      <c r="Q113" s="7">
        <v>807239</v>
      </c>
    </row>
    <row r="114" spans="1:17" ht="29" x14ac:dyDescent="0.35">
      <c r="A114" s="38" t="s">
        <v>269</v>
      </c>
      <c r="B114" s="39" t="s">
        <v>270</v>
      </c>
      <c r="C114" s="39" t="s">
        <v>271</v>
      </c>
      <c r="D114" s="39" t="s">
        <v>272</v>
      </c>
      <c r="E114" s="39" t="s">
        <v>167</v>
      </c>
      <c r="F114" s="39" t="s">
        <v>273</v>
      </c>
      <c r="G114" s="9" t="s">
        <v>45</v>
      </c>
      <c r="H114" s="13"/>
      <c r="I114" s="14"/>
      <c r="J114" s="14"/>
      <c r="K114" s="14"/>
      <c r="L114" s="8"/>
      <c r="M114" s="8">
        <v>1000</v>
      </c>
      <c r="N114" s="8"/>
      <c r="O114" s="8"/>
      <c r="P114" s="8"/>
      <c r="Q114" s="8">
        <v>1000</v>
      </c>
    </row>
    <row r="115" spans="1:17" ht="29" x14ac:dyDescent="0.35">
      <c r="A115" s="38" t="s">
        <v>274</v>
      </c>
      <c r="B115" s="39" t="s">
        <v>275</v>
      </c>
      <c r="C115" s="39" t="s">
        <v>276</v>
      </c>
      <c r="D115" s="39" t="s">
        <v>277</v>
      </c>
      <c r="E115" s="39" t="s">
        <v>167</v>
      </c>
      <c r="F115" s="39" t="s">
        <v>273</v>
      </c>
      <c r="G115" s="9" t="s">
        <v>45</v>
      </c>
      <c r="H115" s="13"/>
      <c r="I115" s="14"/>
      <c r="J115" s="14"/>
      <c r="K115" s="14"/>
      <c r="L115" s="8"/>
      <c r="M115" s="8"/>
      <c r="N115" s="8">
        <v>72180</v>
      </c>
      <c r="O115" s="8"/>
      <c r="P115" s="8"/>
      <c r="Q115" s="8">
        <v>72180</v>
      </c>
    </row>
    <row r="116" spans="1:17" ht="29" x14ac:dyDescent="0.35">
      <c r="A116" s="38" t="s">
        <v>278</v>
      </c>
      <c r="B116" s="39" t="s">
        <v>279</v>
      </c>
      <c r="C116" s="39" t="s">
        <v>280</v>
      </c>
      <c r="D116" s="39" t="s">
        <v>281</v>
      </c>
      <c r="E116" s="39" t="s">
        <v>167</v>
      </c>
      <c r="F116" s="39" t="s">
        <v>273</v>
      </c>
      <c r="G116" s="9" t="s">
        <v>45</v>
      </c>
      <c r="H116" s="13"/>
      <c r="I116" s="14"/>
      <c r="J116" s="14"/>
      <c r="K116" s="14"/>
      <c r="L116" s="8"/>
      <c r="M116" s="8"/>
      <c r="N116" s="8">
        <v>734059</v>
      </c>
      <c r="O116" s="8"/>
      <c r="P116" s="8"/>
      <c r="Q116" s="8">
        <v>734059</v>
      </c>
    </row>
    <row r="117" spans="1:17" x14ac:dyDescent="0.35">
      <c r="A117" s="32" t="s">
        <v>282</v>
      </c>
      <c r="B117" s="33"/>
      <c r="C117" s="33"/>
      <c r="D117" s="33"/>
      <c r="E117" s="33"/>
      <c r="F117" s="33"/>
      <c r="G117" s="33"/>
      <c r="H117" s="33"/>
      <c r="I117" s="33"/>
      <c r="J117" s="33"/>
      <c r="K117" s="34"/>
      <c r="L117" s="7">
        <v>692494</v>
      </c>
      <c r="M117" s="7">
        <v>681847</v>
      </c>
      <c r="N117" s="7"/>
      <c r="O117" s="7">
        <v>180000</v>
      </c>
      <c r="P117" s="7"/>
      <c r="Q117" s="7">
        <v>1554341</v>
      </c>
    </row>
    <row r="118" spans="1:17" ht="203" x14ac:dyDescent="0.35">
      <c r="A118" s="10" t="s">
        <v>283</v>
      </c>
      <c r="B118" s="11" t="s">
        <v>284</v>
      </c>
      <c r="C118" s="11" t="s">
        <v>285</v>
      </c>
      <c r="D118" s="11" t="s">
        <v>286</v>
      </c>
      <c r="E118" s="11" t="s">
        <v>51</v>
      </c>
      <c r="F118" s="35"/>
      <c r="G118" s="36"/>
      <c r="H118" s="36"/>
      <c r="I118" s="36"/>
      <c r="J118" s="36"/>
      <c r="K118" s="37"/>
      <c r="L118" s="12">
        <v>692494</v>
      </c>
      <c r="M118" s="7">
        <v>681847</v>
      </c>
      <c r="N118" s="7"/>
      <c r="O118" s="7">
        <v>180000</v>
      </c>
      <c r="P118" s="7"/>
      <c r="Q118" s="7">
        <v>1554341</v>
      </c>
    </row>
    <row r="119" spans="1:17" ht="29" x14ac:dyDescent="0.35">
      <c r="A119" s="38" t="s">
        <v>287</v>
      </c>
      <c r="B119" s="39" t="s">
        <v>288</v>
      </c>
      <c r="C119" s="39" t="s">
        <v>41</v>
      </c>
      <c r="D119" s="39"/>
      <c r="E119" s="39" t="s">
        <v>167</v>
      </c>
      <c r="F119" s="39" t="s">
        <v>273</v>
      </c>
      <c r="G119" s="9" t="s">
        <v>45</v>
      </c>
      <c r="H119" s="15"/>
      <c r="I119" s="16"/>
      <c r="J119" s="16"/>
      <c r="K119" s="16"/>
      <c r="L119" s="8"/>
      <c r="M119" s="8">
        <v>0</v>
      </c>
      <c r="N119" s="8"/>
      <c r="O119" s="8"/>
      <c r="P119" s="8"/>
      <c r="Q119" s="8">
        <v>0</v>
      </c>
    </row>
    <row r="120" spans="1:17" ht="29" x14ac:dyDescent="0.35">
      <c r="A120" s="38" t="s">
        <v>289</v>
      </c>
      <c r="B120" s="39" t="s">
        <v>290</v>
      </c>
      <c r="C120" s="39" t="s">
        <v>291</v>
      </c>
      <c r="D120" s="39" t="s">
        <v>292</v>
      </c>
      <c r="E120" s="39" t="s">
        <v>167</v>
      </c>
      <c r="F120" s="39" t="s">
        <v>273</v>
      </c>
      <c r="G120" s="9" t="s">
        <v>45</v>
      </c>
      <c r="H120" s="13"/>
      <c r="I120" s="14"/>
      <c r="J120" s="14"/>
      <c r="K120" s="14"/>
      <c r="L120" s="8">
        <v>220746</v>
      </c>
      <c r="M120" s="8">
        <v>71750</v>
      </c>
      <c r="N120" s="8"/>
      <c r="O120" s="8"/>
      <c r="P120" s="8"/>
      <c r="Q120" s="8">
        <v>292496</v>
      </c>
    </row>
    <row r="121" spans="1:17" ht="29" x14ac:dyDescent="0.35">
      <c r="A121" s="38" t="s">
        <v>293</v>
      </c>
      <c r="B121" s="39" t="s">
        <v>294</v>
      </c>
      <c r="C121" s="39" t="s">
        <v>41</v>
      </c>
      <c r="D121" s="39" t="s">
        <v>295</v>
      </c>
      <c r="E121" s="39" t="s">
        <v>167</v>
      </c>
      <c r="F121" s="39" t="s">
        <v>273</v>
      </c>
      <c r="G121" s="9" t="s">
        <v>45</v>
      </c>
      <c r="H121" s="13"/>
      <c r="I121" s="14"/>
      <c r="J121" s="14"/>
      <c r="K121" s="14"/>
      <c r="L121" s="8"/>
      <c r="M121" s="8">
        <v>37500</v>
      </c>
      <c r="N121" s="8"/>
      <c r="O121" s="8"/>
      <c r="P121" s="8"/>
      <c r="Q121" s="8">
        <v>37500</v>
      </c>
    </row>
    <row r="122" spans="1:17" ht="29" x14ac:dyDescent="0.35">
      <c r="A122" s="38" t="s">
        <v>296</v>
      </c>
      <c r="B122" s="39" t="s">
        <v>297</v>
      </c>
      <c r="C122" s="39" t="s">
        <v>298</v>
      </c>
      <c r="D122" s="39" t="s">
        <v>299</v>
      </c>
      <c r="E122" s="39" t="s">
        <v>167</v>
      </c>
      <c r="F122" s="39" t="s">
        <v>273</v>
      </c>
      <c r="G122" s="9" t="s">
        <v>45</v>
      </c>
      <c r="H122" s="13"/>
      <c r="I122" s="14"/>
      <c r="J122" s="14"/>
      <c r="K122" s="14"/>
      <c r="L122" s="8"/>
      <c r="M122" s="8">
        <v>356949</v>
      </c>
      <c r="N122" s="8"/>
      <c r="O122" s="8">
        <v>180000</v>
      </c>
      <c r="P122" s="8"/>
      <c r="Q122" s="8">
        <v>536949</v>
      </c>
    </row>
    <row r="123" spans="1:17" ht="29" x14ac:dyDescent="0.35">
      <c r="A123" s="38" t="s">
        <v>300</v>
      </c>
      <c r="B123" s="39" t="s">
        <v>301</v>
      </c>
      <c r="C123" s="39" t="s">
        <v>302</v>
      </c>
      <c r="D123" s="39" t="s">
        <v>303</v>
      </c>
      <c r="E123" s="39" t="s">
        <v>167</v>
      </c>
      <c r="F123" s="39" t="s">
        <v>273</v>
      </c>
      <c r="G123" s="9" t="s">
        <v>45</v>
      </c>
      <c r="H123" s="13"/>
      <c r="I123" s="14"/>
      <c r="J123" s="14"/>
      <c r="K123" s="14"/>
      <c r="L123" s="8">
        <v>471748</v>
      </c>
      <c r="M123" s="8">
        <v>215648</v>
      </c>
      <c r="N123" s="8"/>
      <c r="O123" s="8"/>
      <c r="P123" s="8"/>
      <c r="Q123" s="8">
        <v>687396</v>
      </c>
    </row>
    <row r="124" spans="1:17" x14ac:dyDescent="0.35">
      <c r="A124" s="43" t="s">
        <v>304</v>
      </c>
      <c r="B124" s="44"/>
      <c r="C124" s="44"/>
      <c r="D124" s="44"/>
      <c r="E124" s="44"/>
      <c r="F124" s="44"/>
      <c r="G124" s="44"/>
      <c r="H124" s="44"/>
      <c r="I124" s="44"/>
      <c r="J124" s="44"/>
      <c r="K124" s="44"/>
      <c r="L124" s="44"/>
      <c r="M124" s="44"/>
      <c r="N124" s="44"/>
      <c r="O124" s="44"/>
      <c r="P124" s="44"/>
      <c r="Q124" s="45"/>
    </row>
    <row r="125" spans="1:17" x14ac:dyDescent="0.35">
      <c r="A125" s="43" t="s">
        <v>179</v>
      </c>
      <c r="B125" s="44"/>
      <c r="C125" s="44"/>
      <c r="D125" s="44"/>
      <c r="E125" s="44"/>
      <c r="F125" s="44"/>
      <c r="G125" s="44"/>
      <c r="H125" s="44"/>
      <c r="I125" s="44"/>
      <c r="J125" s="44"/>
      <c r="K125" s="44"/>
      <c r="L125" s="44"/>
      <c r="M125" s="44"/>
      <c r="N125" s="44"/>
      <c r="O125" s="44"/>
      <c r="P125" s="44"/>
      <c r="Q125" s="45"/>
    </row>
    <row r="126" spans="1:17" x14ac:dyDescent="0.35">
      <c r="A126" s="43" t="s">
        <v>305</v>
      </c>
      <c r="B126" s="44"/>
      <c r="C126" s="44"/>
      <c r="D126" s="44"/>
      <c r="E126" s="44"/>
      <c r="F126" s="44"/>
      <c r="G126" s="44"/>
      <c r="H126" s="44"/>
      <c r="I126" s="44"/>
      <c r="J126" s="44"/>
      <c r="K126" s="44"/>
      <c r="L126" s="44"/>
      <c r="M126" s="44"/>
      <c r="N126" s="44"/>
      <c r="O126" s="44"/>
      <c r="P126" s="44"/>
      <c r="Q126" s="45"/>
    </row>
    <row r="127" spans="1:17" x14ac:dyDescent="0.35">
      <c r="A127" s="46" t="s">
        <v>306</v>
      </c>
      <c r="B127" s="47"/>
      <c r="C127" s="47"/>
      <c r="D127" s="47"/>
      <c r="E127" s="47"/>
      <c r="F127" s="47"/>
      <c r="G127" s="47"/>
      <c r="H127" s="47"/>
      <c r="I127" s="47"/>
      <c r="J127" s="47"/>
      <c r="K127" s="48"/>
      <c r="L127" s="4"/>
      <c r="M127" s="4"/>
      <c r="N127" s="4">
        <v>262107</v>
      </c>
      <c r="O127" s="4"/>
      <c r="P127" s="4"/>
      <c r="Q127" s="4">
        <v>262107</v>
      </c>
    </row>
    <row r="128" spans="1:17" ht="203" x14ac:dyDescent="0.35">
      <c r="A128" s="5" t="s">
        <v>307</v>
      </c>
      <c r="B128" s="6" t="s">
        <v>308</v>
      </c>
      <c r="C128" s="6" t="s">
        <v>41</v>
      </c>
      <c r="D128" s="6" t="s">
        <v>308</v>
      </c>
      <c r="E128" s="6" t="s">
        <v>309</v>
      </c>
      <c r="F128" s="40"/>
      <c r="G128" s="41"/>
      <c r="H128" s="41"/>
      <c r="I128" s="41"/>
      <c r="J128" s="41"/>
      <c r="K128" s="42"/>
      <c r="L128" s="4"/>
      <c r="M128" s="4"/>
      <c r="N128" s="4">
        <v>262107</v>
      </c>
      <c r="O128" s="4"/>
      <c r="P128" s="4"/>
      <c r="Q128" s="4">
        <v>262107</v>
      </c>
    </row>
    <row r="129" spans="1:17" x14ac:dyDescent="0.35">
      <c r="A129" s="32" t="s">
        <v>310</v>
      </c>
      <c r="B129" s="33"/>
      <c r="C129" s="33"/>
      <c r="D129" s="33"/>
      <c r="E129" s="33"/>
      <c r="F129" s="33"/>
      <c r="G129" s="33"/>
      <c r="H129" s="33"/>
      <c r="I129" s="33"/>
      <c r="J129" s="33"/>
      <c r="K129" s="34"/>
      <c r="L129" s="7"/>
      <c r="M129" s="7"/>
      <c r="N129" s="7">
        <v>239697</v>
      </c>
      <c r="O129" s="7"/>
      <c r="P129" s="7"/>
      <c r="Q129" s="7">
        <v>239697</v>
      </c>
    </row>
    <row r="130" spans="1:17" ht="130.5" x14ac:dyDescent="0.35">
      <c r="A130" s="10" t="s">
        <v>311</v>
      </c>
      <c r="B130" s="11" t="s">
        <v>312</v>
      </c>
      <c r="C130" s="11" t="s">
        <v>41</v>
      </c>
      <c r="D130" s="11" t="s">
        <v>313</v>
      </c>
      <c r="E130" s="11" t="s">
        <v>309</v>
      </c>
      <c r="F130" s="35"/>
      <c r="G130" s="36"/>
      <c r="H130" s="36"/>
      <c r="I130" s="36"/>
      <c r="J130" s="36"/>
      <c r="K130" s="37"/>
      <c r="L130" s="12"/>
      <c r="M130" s="7"/>
      <c r="N130" s="7">
        <v>239697</v>
      </c>
      <c r="O130" s="7"/>
      <c r="P130" s="7"/>
      <c r="Q130" s="7">
        <v>239697</v>
      </c>
    </row>
    <row r="131" spans="1:17" ht="29" x14ac:dyDescent="0.35">
      <c r="A131" s="38" t="s">
        <v>314</v>
      </c>
      <c r="B131" s="39" t="s">
        <v>315</v>
      </c>
      <c r="C131" s="39" t="s">
        <v>316</v>
      </c>
      <c r="D131" s="39" t="s">
        <v>317</v>
      </c>
      <c r="E131" s="39" t="s">
        <v>318</v>
      </c>
      <c r="F131" s="39" t="s">
        <v>319</v>
      </c>
      <c r="G131" s="9" t="s">
        <v>45</v>
      </c>
      <c r="H131" s="13"/>
      <c r="I131" s="14"/>
      <c r="J131" s="14"/>
      <c r="K131" s="14"/>
      <c r="L131" s="8"/>
      <c r="M131" s="8"/>
      <c r="N131" s="8">
        <v>239697</v>
      </c>
      <c r="O131" s="8"/>
      <c r="P131" s="8"/>
      <c r="Q131" s="8">
        <v>239697</v>
      </c>
    </row>
    <row r="132" spans="1:17" x14ac:dyDescent="0.35">
      <c r="A132" s="32" t="s">
        <v>320</v>
      </c>
      <c r="B132" s="33"/>
      <c r="C132" s="33"/>
      <c r="D132" s="33"/>
      <c r="E132" s="33"/>
      <c r="F132" s="33"/>
      <c r="G132" s="33"/>
      <c r="H132" s="33"/>
      <c r="I132" s="33"/>
      <c r="J132" s="33"/>
      <c r="K132" s="34"/>
      <c r="L132" s="7"/>
      <c r="M132" s="7"/>
      <c r="N132" s="7">
        <v>22410</v>
      </c>
      <c r="O132" s="7"/>
      <c r="P132" s="7"/>
      <c r="Q132" s="7">
        <v>22410</v>
      </c>
    </row>
    <row r="133" spans="1:17" ht="101.5" x14ac:dyDescent="0.35">
      <c r="A133" s="10" t="s">
        <v>321</v>
      </c>
      <c r="B133" s="11" t="s">
        <v>322</v>
      </c>
      <c r="C133" s="11" t="s">
        <v>41</v>
      </c>
      <c r="D133" s="11" t="s">
        <v>323</v>
      </c>
      <c r="E133" s="11" t="s">
        <v>51</v>
      </c>
      <c r="F133" s="35"/>
      <c r="G133" s="36"/>
      <c r="H133" s="36"/>
      <c r="I133" s="36"/>
      <c r="J133" s="36"/>
      <c r="K133" s="37"/>
      <c r="L133" s="12"/>
      <c r="M133" s="7"/>
      <c r="N133" s="7">
        <v>22410</v>
      </c>
      <c r="O133" s="7"/>
      <c r="P133" s="7"/>
      <c r="Q133" s="7">
        <v>22410</v>
      </c>
    </row>
    <row r="134" spans="1:17" ht="29" x14ac:dyDescent="0.35">
      <c r="A134" s="38" t="s">
        <v>324</v>
      </c>
      <c r="B134" s="39" t="s">
        <v>325</v>
      </c>
      <c r="C134" s="39" t="s">
        <v>41</v>
      </c>
      <c r="D134" s="39" t="s">
        <v>326</v>
      </c>
      <c r="E134" s="39" t="s">
        <v>318</v>
      </c>
      <c r="F134" s="39" t="s">
        <v>319</v>
      </c>
      <c r="G134" s="9" t="s">
        <v>45</v>
      </c>
      <c r="H134" s="13"/>
      <c r="I134" s="14"/>
      <c r="J134" s="14"/>
      <c r="K134" s="14"/>
      <c r="L134" s="8"/>
      <c r="M134" s="8"/>
      <c r="N134" s="8">
        <v>22410</v>
      </c>
      <c r="O134" s="8"/>
      <c r="P134" s="8"/>
      <c r="Q134" s="8">
        <v>22410</v>
      </c>
    </row>
    <row r="135" spans="1:17" x14ac:dyDescent="0.35">
      <c r="A135" s="43" t="s">
        <v>304</v>
      </c>
      <c r="B135" s="44"/>
      <c r="C135" s="44"/>
      <c r="D135" s="44"/>
      <c r="E135" s="44"/>
      <c r="F135" s="44"/>
      <c r="G135" s="44"/>
      <c r="H135" s="44"/>
      <c r="I135" s="44"/>
      <c r="J135" s="44"/>
      <c r="K135" s="44"/>
      <c r="L135" s="44"/>
      <c r="M135" s="44"/>
      <c r="N135" s="44"/>
      <c r="O135" s="44"/>
      <c r="P135" s="44"/>
      <c r="Q135" s="45"/>
    </row>
    <row r="136" spans="1:17" x14ac:dyDescent="0.35">
      <c r="A136" s="43" t="s">
        <v>179</v>
      </c>
      <c r="B136" s="44"/>
      <c r="C136" s="44"/>
      <c r="D136" s="44"/>
      <c r="E136" s="44"/>
      <c r="F136" s="44"/>
      <c r="G136" s="44"/>
      <c r="H136" s="44"/>
      <c r="I136" s="44"/>
      <c r="J136" s="44"/>
      <c r="K136" s="44"/>
      <c r="L136" s="44"/>
      <c r="M136" s="44"/>
      <c r="N136" s="44"/>
      <c r="O136" s="44"/>
      <c r="P136" s="44"/>
      <c r="Q136" s="45"/>
    </row>
    <row r="137" spans="1:17" x14ac:dyDescent="0.35">
      <c r="A137" s="43" t="s">
        <v>305</v>
      </c>
      <c r="B137" s="44"/>
      <c r="C137" s="44"/>
      <c r="D137" s="44"/>
      <c r="E137" s="44"/>
      <c r="F137" s="44"/>
      <c r="G137" s="44"/>
      <c r="H137" s="44"/>
      <c r="I137" s="44"/>
      <c r="J137" s="44"/>
      <c r="K137" s="44"/>
      <c r="L137" s="44"/>
      <c r="M137" s="44"/>
      <c r="N137" s="44"/>
      <c r="O137" s="44"/>
      <c r="P137" s="44"/>
      <c r="Q137" s="45"/>
    </row>
    <row r="138" spans="1:17" x14ac:dyDescent="0.35">
      <c r="A138" s="46" t="s">
        <v>327</v>
      </c>
      <c r="B138" s="47"/>
      <c r="C138" s="47"/>
      <c r="D138" s="47"/>
      <c r="E138" s="47"/>
      <c r="F138" s="47"/>
      <c r="G138" s="47"/>
      <c r="H138" s="47"/>
      <c r="I138" s="47"/>
      <c r="J138" s="47"/>
      <c r="K138" s="48"/>
      <c r="L138" s="4">
        <v>200921</v>
      </c>
      <c r="M138" s="4">
        <v>38350</v>
      </c>
      <c r="N138" s="4">
        <v>1802557</v>
      </c>
      <c r="O138" s="4"/>
      <c r="P138" s="4"/>
      <c r="Q138" s="4">
        <v>2041828</v>
      </c>
    </row>
    <row r="139" spans="1:17" ht="87" x14ac:dyDescent="0.35">
      <c r="A139" s="5" t="s">
        <v>328</v>
      </c>
      <c r="B139" s="6" t="s">
        <v>329</v>
      </c>
      <c r="C139" s="6" t="s">
        <v>41</v>
      </c>
      <c r="D139" s="6" t="s">
        <v>330</v>
      </c>
      <c r="E139" s="6" t="s">
        <v>51</v>
      </c>
      <c r="F139" s="40"/>
      <c r="G139" s="41"/>
      <c r="H139" s="41"/>
      <c r="I139" s="41"/>
      <c r="J139" s="41"/>
      <c r="K139" s="42"/>
      <c r="L139" s="4">
        <v>200921</v>
      </c>
      <c r="M139" s="4">
        <v>38350</v>
      </c>
      <c r="N139" s="4">
        <v>1802557</v>
      </c>
      <c r="O139" s="4"/>
      <c r="P139" s="4"/>
      <c r="Q139" s="4">
        <v>2041828</v>
      </c>
    </row>
    <row r="140" spans="1:17" x14ac:dyDescent="0.35">
      <c r="A140" s="32" t="s">
        <v>331</v>
      </c>
      <c r="B140" s="33"/>
      <c r="C140" s="33"/>
      <c r="D140" s="33"/>
      <c r="E140" s="33"/>
      <c r="F140" s="33"/>
      <c r="G140" s="33"/>
      <c r="H140" s="33"/>
      <c r="I140" s="33"/>
      <c r="J140" s="33"/>
      <c r="K140" s="34"/>
      <c r="L140" s="7">
        <v>200921</v>
      </c>
      <c r="M140" s="7">
        <v>38350</v>
      </c>
      <c r="N140" s="7">
        <v>1802557</v>
      </c>
      <c r="O140" s="7"/>
      <c r="P140" s="7"/>
      <c r="Q140" s="7">
        <v>2041828</v>
      </c>
    </row>
    <row r="141" spans="1:17" ht="130.5" x14ac:dyDescent="0.35">
      <c r="A141" s="10" t="s">
        <v>332</v>
      </c>
      <c r="B141" s="11" t="s">
        <v>333</v>
      </c>
      <c r="C141" s="11" t="s">
        <v>41</v>
      </c>
      <c r="D141" s="11" t="s">
        <v>334</v>
      </c>
      <c r="E141" s="11" t="s">
        <v>51</v>
      </c>
      <c r="F141" s="35"/>
      <c r="G141" s="36"/>
      <c r="H141" s="36"/>
      <c r="I141" s="36"/>
      <c r="J141" s="36"/>
      <c r="K141" s="37"/>
      <c r="L141" s="12">
        <v>200921</v>
      </c>
      <c r="M141" s="7">
        <v>38350</v>
      </c>
      <c r="N141" s="7">
        <v>1802557</v>
      </c>
      <c r="O141" s="7"/>
      <c r="P141" s="7"/>
      <c r="Q141" s="7">
        <v>2041828</v>
      </c>
    </row>
    <row r="142" spans="1:17" ht="29" x14ac:dyDescent="0.35">
      <c r="A142" s="38" t="s">
        <v>335</v>
      </c>
      <c r="B142" s="39" t="s">
        <v>336</v>
      </c>
      <c r="C142" s="39" t="s">
        <v>41</v>
      </c>
      <c r="D142" s="39" t="s">
        <v>337</v>
      </c>
      <c r="E142" s="39" t="s">
        <v>318</v>
      </c>
      <c r="F142" s="39" t="s">
        <v>319</v>
      </c>
      <c r="G142" s="9" t="s">
        <v>45</v>
      </c>
      <c r="H142" s="13"/>
      <c r="I142" s="14"/>
      <c r="J142" s="14"/>
      <c r="K142" s="14"/>
      <c r="L142" s="8">
        <v>200921</v>
      </c>
      <c r="M142" s="8">
        <v>38350</v>
      </c>
      <c r="N142" s="8">
        <v>359720</v>
      </c>
      <c r="O142" s="8"/>
      <c r="P142" s="8"/>
      <c r="Q142" s="8">
        <v>598991</v>
      </c>
    </row>
    <row r="143" spans="1:17" ht="29" x14ac:dyDescent="0.35">
      <c r="A143" s="38" t="s">
        <v>338</v>
      </c>
      <c r="B143" s="39" t="s">
        <v>339</v>
      </c>
      <c r="C143" s="39" t="s">
        <v>340</v>
      </c>
      <c r="D143" s="39" t="s">
        <v>341</v>
      </c>
      <c r="E143" s="39" t="s">
        <v>318</v>
      </c>
      <c r="F143" s="39" t="s">
        <v>319</v>
      </c>
      <c r="G143" s="9" t="s">
        <v>45</v>
      </c>
      <c r="H143" s="13"/>
      <c r="I143" s="14"/>
      <c r="J143" s="14"/>
      <c r="K143" s="14"/>
      <c r="L143" s="8"/>
      <c r="M143" s="8"/>
      <c r="N143" s="8">
        <v>1442837</v>
      </c>
      <c r="O143" s="8"/>
      <c r="P143" s="8"/>
      <c r="Q143" s="8">
        <v>1442837</v>
      </c>
    </row>
    <row r="144" spans="1:17" x14ac:dyDescent="0.35">
      <c r="A144" s="43" t="s">
        <v>177</v>
      </c>
      <c r="B144" s="44"/>
      <c r="C144" s="44"/>
      <c r="D144" s="44"/>
      <c r="E144" s="44"/>
      <c r="F144" s="44"/>
      <c r="G144" s="44"/>
      <c r="H144" s="44"/>
      <c r="I144" s="44"/>
      <c r="J144" s="44"/>
      <c r="K144" s="44"/>
      <c r="L144" s="44"/>
      <c r="M144" s="44"/>
      <c r="N144" s="44"/>
      <c r="O144" s="44"/>
      <c r="P144" s="44"/>
      <c r="Q144" s="45"/>
    </row>
    <row r="145" spans="1:17" x14ac:dyDescent="0.35">
      <c r="A145" s="43" t="s">
        <v>342</v>
      </c>
      <c r="B145" s="44"/>
      <c r="C145" s="44"/>
      <c r="D145" s="44"/>
      <c r="E145" s="44"/>
      <c r="F145" s="44"/>
      <c r="G145" s="44"/>
      <c r="H145" s="44"/>
      <c r="I145" s="44"/>
      <c r="J145" s="44"/>
      <c r="K145" s="44"/>
      <c r="L145" s="44"/>
      <c r="M145" s="44"/>
      <c r="N145" s="44"/>
      <c r="O145" s="44"/>
      <c r="P145" s="44"/>
      <c r="Q145" s="45"/>
    </row>
    <row r="146" spans="1:17" x14ac:dyDescent="0.35">
      <c r="A146" s="43" t="s">
        <v>179</v>
      </c>
      <c r="B146" s="44"/>
      <c r="C146" s="44"/>
      <c r="D146" s="44"/>
      <c r="E146" s="44"/>
      <c r="F146" s="44"/>
      <c r="G146" s="44"/>
      <c r="H146" s="44"/>
      <c r="I146" s="44"/>
      <c r="J146" s="44"/>
      <c r="K146" s="44"/>
      <c r="L146" s="44"/>
      <c r="M146" s="44"/>
      <c r="N146" s="44"/>
      <c r="O146" s="44"/>
      <c r="P146" s="44"/>
      <c r="Q146" s="45"/>
    </row>
    <row r="147" spans="1:17" x14ac:dyDescent="0.35">
      <c r="A147" s="43" t="s">
        <v>343</v>
      </c>
      <c r="B147" s="44"/>
      <c r="C147" s="44"/>
      <c r="D147" s="44"/>
      <c r="E147" s="44"/>
      <c r="F147" s="44"/>
      <c r="G147" s="44"/>
      <c r="H147" s="44"/>
      <c r="I147" s="44"/>
      <c r="J147" s="44"/>
      <c r="K147" s="44"/>
      <c r="L147" s="44"/>
      <c r="M147" s="44"/>
      <c r="N147" s="44"/>
      <c r="O147" s="44"/>
      <c r="P147" s="44"/>
      <c r="Q147" s="45"/>
    </row>
    <row r="148" spans="1:17" x14ac:dyDescent="0.35">
      <c r="A148" s="43" t="s">
        <v>180</v>
      </c>
      <c r="B148" s="44"/>
      <c r="C148" s="44"/>
      <c r="D148" s="44"/>
      <c r="E148" s="44"/>
      <c r="F148" s="44"/>
      <c r="G148" s="44"/>
      <c r="H148" s="44"/>
      <c r="I148" s="44"/>
      <c r="J148" s="44"/>
      <c r="K148" s="44"/>
      <c r="L148" s="44"/>
      <c r="M148" s="44"/>
      <c r="N148" s="44"/>
      <c r="O148" s="44"/>
      <c r="P148" s="44"/>
      <c r="Q148" s="45"/>
    </row>
    <row r="149" spans="1:17" x14ac:dyDescent="0.35">
      <c r="A149" s="43" t="s">
        <v>344</v>
      </c>
      <c r="B149" s="44"/>
      <c r="C149" s="44"/>
      <c r="D149" s="44"/>
      <c r="E149" s="44"/>
      <c r="F149" s="44"/>
      <c r="G149" s="44"/>
      <c r="H149" s="44"/>
      <c r="I149" s="44"/>
      <c r="J149" s="44"/>
      <c r="K149" s="44"/>
      <c r="L149" s="44"/>
      <c r="M149" s="44"/>
      <c r="N149" s="44"/>
      <c r="O149" s="44"/>
      <c r="P149" s="44"/>
      <c r="Q149" s="45"/>
    </row>
    <row r="150" spans="1:17" x14ac:dyDescent="0.35">
      <c r="A150" s="46" t="s">
        <v>345</v>
      </c>
      <c r="B150" s="47"/>
      <c r="C150" s="47"/>
      <c r="D150" s="47"/>
      <c r="E150" s="47"/>
      <c r="F150" s="47"/>
      <c r="G150" s="47"/>
      <c r="H150" s="47"/>
      <c r="I150" s="47"/>
      <c r="J150" s="47"/>
      <c r="K150" s="48"/>
      <c r="L150" s="4">
        <v>202178</v>
      </c>
      <c r="M150" s="4">
        <v>43136</v>
      </c>
      <c r="N150" s="4"/>
      <c r="O150" s="4">
        <v>50000</v>
      </c>
      <c r="P150" s="4"/>
      <c r="Q150" s="4">
        <v>295314</v>
      </c>
    </row>
    <row r="151" spans="1:17" ht="159.5" x14ac:dyDescent="0.35">
      <c r="A151" s="5" t="s">
        <v>346</v>
      </c>
      <c r="B151" s="6" t="s">
        <v>347</v>
      </c>
      <c r="C151" s="6" t="s">
        <v>348</v>
      </c>
      <c r="D151" s="6" t="s">
        <v>349</v>
      </c>
      <c r="E151" s="6" t="s">
        <v>350</v>
      </c>
      <c r="F151" s="40"/>
      <c r="G151" s="41"/>
      <c r="H151" s="41"/>
      <c r="I151" s="41"/>
      <c r="J151" s="41"/>
      <c r="K151" s="42"/>
      <c r="L151" s="4">
        <v>202178</v>
      </c>
      <c r="M151" s="4">
        <v>43136</v>
      </c>
      <c r="N151" s="4"/>
      <c r="O151" s="4">
        <v>50000</v>
      </c>
      <c r="P151" s="4"/>
      <c r="Q151" s="4">
        <v>295314</v>
      </c>
    </row>
    <row r="152" spans="1:17" x14ac:dyDescent="0.35">
      <c r="A152" s="32" t="s">
        <v>351</v>
      </c>
      <c r="B152" s="33"/>
      <c r="C152" s="33"/>
      <c r="D152" s="33"/>
      <c r="E152" s="33"/>
      <c r="F152" s="33"/>
      <c r="G152" s="33"/>
      <c r="H152" s="33"/>
      <c r="I152" s="33"/>
      <c r="J152" s="33"/>
      <c r="K152" s="34"/>
      <c r="L152" s="7"/>
      <c r="M152" s="7">
        <v>5000</v>
      </c>
      <c r="N152" s="7"/>
      <c r="O152" s="7"/>
      <c r="P152" s="7"/>
      <c r="Q152" s="7">
        <v>5000</v>
      </c>
    </row>
    <row r="153" spans="1:17" ht="87" x14ac:dyDescent="0.35">
      <c r="A153" s="10" t="s">
        <v>352</v>
      </c>
      <c r="B153" s="11" t="s">
        <v>353</v>
      </c>
      <c r="C153" s="11" t="s">
        <v>354</v>
      </c>
      <c r="D153" s="11" t="s">
        <v>355</v>
      </c>
      <c r="E153" s="11" t="s">
        <v>356</v>
      </c>
      <c r="F153" s="35"/>
      <c r="G153" s="36"/>
      <c r="H153" s="36"/>
      <c r="I153" s="36"/>
      <c r="J153" s="36"/>
      <c r="K153" s="37"/>
      <c r="L153" s="12"/>
      <c r="M153" s="7">
        <v>5000</v>
      </c>
      <c r="N153" s="7"/>
      <c r="O153" s="7"/>
      <c r="P153" s="7"/>
      <c r="Q153" s="7">
        <v>5000</v>
      </c>
    </row>
    <row r="154" spans="1:17" ht="29" x14ac:dyDescent="0.35">
      <c r="A154" s="38" t="s">
        <v>357</v>
      </c>
      <c r="B154" s="39" t="s">
        <v>358</v>
      </c>
      <c r="C154" s="39" t="s">
        <v>41</v>
      </c>
      <c r="D154" s="39" t="s">
        <v>359</v>
      </c>
      <c r="E154" s="39" t="s">
        <v>318</v>
      </c>
      <c r="F154" s="39" t="s">
        <v>197</v>
      </c>
      <c r="G154" s="9" t="s">
        <v>45</v>
      </c>
      <c r="H154" s="13"/>
      <c r="I154" s="14"/>
      <c r="J154" s="14"/>
      <c r="K154" s="14"/>
      <c r="L154" s="8"/>
      <c r="M154" s="8">
        <v>5000</v>
      </c>
      <c r="N154" s="8"/>
      <c r="O154" s="8"/>
      <c r="P154" s="8"/>
      <c r="Q154" s="8">
        <v>5000</v>
      </c>
    </row>
    <row r="155" spans="1:17" x14ac:dyDescent="0.35">
      <c r="A155" s="32" t="s">
        <v>360</v>
      </c>
      <c r="B155" s="33"/>
      <c r="C155" s="33"/>
      <c r="D155" s="33"/>
      <c r="E155" s="33"/>
      <c r="F155" s="33"/>
      <c r="G155" s="33"/>
      <c r="H155" s="33"/>
      <c r="I155" s="33"/>
      <c r="J155" s="33"/>
      <c r="K155" s="34"/>
      <c r="L155" s="7"/>
      <c r="M155" s="7">
        <v>2001</v>
      </c>
      <c r="N155" s="7"/>
      <c r="O155" s="7"/>
      <c r="P155" s="7"/>
      <c r="Q155" s="7">
        <v>2001</v>
      </c>
    </row>
    <row r="156" spans="1:17" ht="87" x14ac:dyDescent="0.35">
      <c r="A156" s="10" t="s">
        <v>361</v>
      </c>
      <c r="B156" s="11" t="s">
        <v>362</v>
      </c>
      <c r="C156" s="11" t="s">
        <v>363</v>
      </c>
      <c r="D156" s="11" t="s">
        <v>364</v>
      </c>
      <c r="E156" s="11" t="s">
        <v>309</v>
      </c>
      <c r="F156" s="35"/>
      <c r="G156" s="36"/>
      <c r="H156" s="36"/>
      <c r="I156" s="36"/>
      <c r="J156" s="36"/>
      <c r="K156" s="37"/>
      <c r="L156" s="12"/>
      <c r="M156" s="7">
        <v>2001</v>
      </c>
      <c r="N156" s="7"/>
      <c r="O156" s="7"/>
      <c r="P156" s="7"/>
      <c r="Q156" s="7">
        <v>2001</v>
      </c>
    </row>
    <row r="157" spans="1:17" ht="29" x14ac:dyDescent="0.35">
      <c r="A157" s="38" t="s">
        <v>365</v>
      </c>
      <c r="B157" s="39" t="s">
        <v>366</v>
      </c>
      <c r="C157" s="39" t="s">
        <v>41</v>
      </c>
      <c r="D157" s="39" t="s">
        <v>367</v>
      </c>
      <c r="E157" s="39" t="s">
        <v>318</v>
      </c>
      <c r="F157" s="39" t="s">
        <v>197</v>
      </c>
      <c r="G157" s="9" t="s">
        <v>45</v>
      </c>
      <c r="H157" s="13"/>
      <c r="I157" s="14"/>
      <c r="J157" s="14"/>
      <c r="K157" s="14"/>
      <c r="L157" s="8"/>
      <c r="M157" s="8">
        <v>2001</v>
      </c>
      <c r="N157" s="8"/>
      <c r="O157" s="8"/>
      <c r="P157" s="8"/>
      <c r="Q157" s="8">
        <v>2001</v>
      </c>
    </row>
    <row r="158" spans="1:17" x14ac:dyDescent="0.35">
      <c r="A158" s="32" t="s">
        <v>368</v>
      </c>
      <c r="B158" s="33"/>
      <c r="C158" s="33"/>
      <c r="D158" s="33"/>
      <c r="E158" s="33"/>
      <c r="F158" s="33"/>
      <c r="G158" s="33"/>
      <c r="H158" s="33"/>
      <c r="I158" s="33"/>
      <c r="J158" s="33"/>
      <c r="K158" s="34"/>
      <c r="L158" s="7">
        <v>202178</v>
      </c>
      <c r="M158" s="7">
        <v>36135</v>
      </c>
      <c r="N158" s="7"/>
      <c r="O158" s="7">
        <v>50000</v>
      </c>
      <c r="P158" s="7"/>
      <c r="Q158" s="7">
        <v>288313</v>
      </c>
    </row>
    <row r="159" spans="1:17" ht="101.5" x14ac:dyDescent="0.35">
      <c r="A159" s="10" t="s">
        <v>369</v>
      </c>
      <c r="B159" s="11" t="s">
        <v>370</v>
      </c>
      <c r="C159" s="11" t="s">
        <v>41</v>
      </c>
      <c r="D159" s="11" t="s">
        <v>186</v>
      </c>
      <c r="E159" s="11" t="s">
        <v>356</v>
      </c>
      <c r="F159" s="35"/>
      <c r="G159" s="36"/>
      <c r="H159" s="36"/>
      <c r="I159" s="36"/>
      <c r="J159" s="36"/>
      <c r="K159" s="37"/>
      <c r="L159" s="12">
        <v>202178</v>
      </c>
      <c r="M159" s="7">
        <v>36135</v>
      </c>
      <c r="N159" s="7"/>
      <c r="O159" s="7">
        <v>50000</v>
      </c>
      <c r="P159" s="7"/>
      <c r="Q159" s="7">
        <v>288313</v>
      </c>
    </row>
    <row r="160" spans="1:17" ht="29" x14ac:dyDescent="0.35">
      <c r="A160" s="38" t="s">
        <v>371</v>
      </c>
      <c r="B160" s="39" t="s">
        <v>372</v>
      </c>
      <c r="C160" s="39" t="s">
        <v>373</v>
      </c>
      <c r="D160" s="39" t="s">
        <v>374</v>
      </c>
      <c r="E160" s="39" t="s">
        <v>350</v>
      </c>
      <c r="F160" s="39" t="s">
        <v>197</v>
      </c>
      <c r="G160" s="9" t="s">
        <v>45</v>
      </c>
      <c r="H160" s="13"/>
      <c r="I160" s="14"/>
      <c r="J160" s="14"/>
      <c r="K160" s="14"/>
      <c r="L160" s="8">
        <v>202178</v>
      </c>
      <c r="M160" s="8"/>
      <c r="N160" s="8"/>
      <c r="O160" s="8">
        <v>50000</v>
      </c>
      <c r="P160" s="8"/>
      <c r="Q160" s="8">
        <v>252178</v>
      </c>
    </row>
    <row r="161" spans="1:17" ht="29" x14ac:dyDescent="0.35">
      <c r="A161" s="49" t="s">
        <v>375</v>
      </c>
      <c r="B161" s="51" t="s">
        <v>376</v>
      </c>
      <c r="C161" s="51">
        <v>12</v>
      </c>
      <c r="D161" s="51" t="s">
        <v>377</v>
      </c>
      <c r="E161" s="51" t="s">
        <v>350</v>
      </c>
      <c r="F161" s="39" t="s">
        <v>197</v>
      </c>
      <c r="G161" s="9" t="s">
        <v>45</v>
      </c>
      <c r="H161" s="13"/>
      <c r="I161" s="14"/>
      <c r="J161" s="14"/>
      <c r="K161" s="14"/>
      <c r="L161" s="8"/>
      <c r="M161" s="8">
        <v>32135</v>
      </c>
      <c r="N161" s="8"/>
      <c r="O161" s="8"/>
      <c r="P161" s="8"/>
      <c r="Q161" s="8">
        <v>32135</v>
      </c>
    </row>
    <row r="162" spans="1:17" ht="29" x14ac:dyDescent="0.35">
      <c r="A162" s="50"/>
      <c r="B162" s="52"/>
      <c r="C162" s="52"/>
      <c r="D162" s="52"/>
      <c r="E162" s="52"/>
      <c r="F162" s="39" t="s">
        <v>319</v>
      </c>
      <c r="G162" s="9" t="s">
        <v>45</v>
      </c>
      <c r="H162" s="15"/>
      <c r="I162" s="16"/>
      <c r="J162" s="16"/>
      <c r="K162" s="16"/>
      <c r="L162" s="8"/>
      <c r="M162" s="8">
        <v>0</v>
      </c>
      <c r="N162" s="8"/>
      <c r="O162" s="8"/>
      <c r="P162" s="8"/>
      <c r="Q162" s="8">
        <v>0</v>
      </c>
    </row>
    <row r="163" spans="1:17" ht="29" x14ac:dyDescent="0.35">
      <c r="A163" s="38" t="s">
        <v>378</v>
      </c>
      <c r="B163" s="39" t="s">
        <v>372</v>
      </c>
      <c r="C163" s="39" t="s">
        <v>379</v>
      </c>
      <c r="D163" s="39" t="s">
        <v>374</v>
      </c>
      <c r="E163" s="39" t="s">
        <v>350</v>
      </c>
      <c r="F163" s="39" t="s">
        <v>197</v>
      </c>
      <c r="G163" s="9" t="s">
        <v>45</v>
      </c>
      <c r="H163" s="13"/>
      <c r="I163" s="14"/>
      <c r="J163" s="14"/>
      <c r="K163" s="14"/>
      <c r="L163" s="8"/>
      <c r="M163" s="8">
        <v>2000</v>
      </c>
      <c r="N163" s="8"/>
      <c r="O163" s="8"/>
      <c r="P163" s="8"/>
      <c r="Q163" s="8">
        <v>2000</v>
      </c>
    </row>
    <row r="164" spans="1:17" ht="29" x14ac:dyDescent="0.35">
      <c r="A164" s="38" t="s">
        <v>380</v>
      </c>
      <c r="B164" s="39" t="s">
        <v>376</v>
      </c>
      <c r="C164" s="39" t="s">
        <v>381</v>
      </c>
      <c r="D164" s="39" t="s">
        <v>377</v>
      </c>
      <c r="E164" s="39" t="s">
        <v>350</v>
      </c>
      <c r="F164" s="39" t="s">
        <v>197</v>
      </c>
      <c r="G164" s="9" t="s">
        <v>45</v>
      </c>
      <c r="H164" s="13"/>
      <c r="I164" s="14"/>
      <c r="J164" s="14"/>
      <c r="K164" s="14"/>
      <c r="L164" s="8"/>
      <c r="M164" s="8">
        <v>2000</v>
      </c>
      <c r="N164" s="8"/>
      <c r="O164" s="8"/>
      <c r="P164" s="8"/>
      <c r="Q164" s="8">
        <v>2000</v>
      </c>
    </row>
    <row r="165" spans="1:17" x14ac:dyDescent="0.35">
      <c r="A165" s="43" t="s">
        <v>176</v>
      </c>
      <c r="B165" s="44"/>
      <c r="C165" s="44"/>
      <c r="D165" s="44"/>
      <c r="E165" s="44"/>
      <c r="F165" s="44"/>
      <c r="G165" s="44"/>
      <c r="H165" s="44"/>
      <c r="I165" s="44"/>
      <c r="J165" s="44"/>
      <c r="K165" s="44"/>
      <c r="L165" s="44"/>
      <c r="M165" s="44"/>
      <c r="N165" s="44"/>
      <c r="O165" s="44"/>
      <c r="P165" s="44"/>
      <c r="Q165" s="45"/>
    </row>
    <row r="166" spans="1:17" x14ac:dyDescent="0.35">
      <c r="A166" s="43" t="s">
        <v>23</v>
      </c>
      <c r="B166" s="44"/>
      <c r="C166" s="44"/>
      <c r="D166" s="44"/>
      <c r="E166" s="44"/>
      <c r="F166" s="44"/>
      <c r="G166" s="44"/>
      <c r="H166" s="44"/>
      <c r="I166" s="44"/>
      <c r="J166" s="44"/>
      <c r="K166" s="44"/>
      <c r="L166" s="44"/>
      <c r="M166" s="44"/>
      <c r="N166" s="44"/>
      <c r="O166" s="44"/>
      <c r="P166" s="44"/>
      <c r="Q166" s="45"/>
    </row>
    <row r="167" spans="1:17" x14ac:dyDescent="0.35">
      <c r="A167" s="43" t="s">
        <v>382</v>
      </c>
      <c r="B167" s="44"/>
      <c r="C167" s="44"/>
      <c r="D167" s="44"/>
      <c r="E167" s="44"/>
      <c r="F167" s="44"/>
      <c r="G167" s="44"/>
      <c r="H167" s="44"/>
      <c r="I167" s="44"/>
      <c r="J167" s="44"/>
      <c r="K167" s="44"/>
      <c r="L167" s="44"/>
      <c r="M167" s="44"/>
      <c r="N167" s="44"/>
      <c r="O167" s="44"/>
      <c r="P167" s="44"/>
      <c r="Q167" s="45"/>
    </row>
    <row r="168" spans="1:17" x14ac:dyDescent="0.35">
      <c r="A168" s="46" t="s">
        <v>383</v>
      </c>
      <c r="B168" s="47"/>
      <c r="C168" s="47"/>
      <c r="D168" s="47"/>
      <c r="E168" s="47"/>
      <c r="F168" s="47"/>
      <c r="G168" s="47"/>
      <c r="H168" s="47"/>
      <c r="I168" s="47"/>
      <c r="J168" s="47"/>
      <c r="K168" s="48"/>
      <c r="L168" s="4">
        <v>99361</v>
      </c>
      <c r="M168" s="4">
        <v>56719</v>
      </c>
      <c r="N168" s="4"/>
      <c r="O168" s="4"/>
      <c r="P168" s="4"/>
      <c r="Q168" s="4">
        <v>156080</v>
      </c>
    </row>
    <row r="169" spans="1:17" ht="130.5" x14ac:dyDescent="0.35">
      <c r="A169" s="5" t="s">
        <v>384</v>
      </c>
      <c r="B169" s="6" t="s">
        <v>385</v>
      </c>
      <c r="C169" s="6">
        <v>0</v>
      </c>
      <c r="D169" s="6" t="s">
        <v>386</v>
      </c>
      <c r="E169" s="6" t="s">
        <v>51</v>
      </c>
      <c r="F169" s="40"/>
      <c r="G169" s="41"/>
      <c r="H169" s="41"/>
      <c r="I169" s="41"/>
      <c r="J169" s="41"/>
      <c r="K169" s="42"/>
      <c r="L169" s="4">
        <v>99361</v>
      </c>
      <c r="M169" s="4">
        <v>56719</v>
      </c>
      <c r="N169" s="4"/>
      <c r="O169" s="4"/>
      <c r="P169" s="4"/>
      <c r="Q169" s="4">
        <v>156080</v>
      </c>
    </row>
    <row r="170" spans="1:17" x14ac:dyDescent="0.35">
      <c r="A170" s="32" t="s">
        <v>387</v>
      </c>
      <c r="B170" s="33"/>
      <c r="C170" s="33"/>
      <c r="D170" s="33"/>
      <c r="E170" s="33"/>
      <c r="F170" s="33"/>
      <c r="G170" s="33"/>
      <c r="H170" s="33"/>
      <c r="I170" s="33"/>
      <c r="J170" s="33"/>
      <c r="K170" s="34"/>
      <c r="L170" s="7"/>
      <c r="M170" s="7">
        <v>33120</v>
      </c>
      <c r="N170" s="7"/>
      <c r="O170" s="7"/>
      <c r="P170" s="7"/>
      <c r="Q170" s="7">
        <v>33120</v>
      </c>
    </row>
    <row r="171" spans="1:17" ht="188.5" x14ac:dyDescent="0.35">
      <c r="A171" s="10" t="s">
        <v>388</v>
      </c>
      <c r="B171" s="11" t="s">
        <v>389</v>
      </c>
      <c r="C171" s="11" t="s">
        <v>41</v>
      </c>
      <c r="D171" s="11" t="s">
        <v>390</v>
      </c>
      <c r="E171" s="11" t="s">
        <v>51</v>
      </c>
      <c r="F171" s="35"/>
      <c r="G171" s="36"/>
      <c r="H171" s="36"/>
      <c r="I171" s="36"/>
      <c r="J171" s="36"/>
      <c r="K171" s="37"/>
      <c r="L171" s="12"/>
      <c r="M171" s="7">
        <v>33120</v>
      </c>
      <c r="N171" s="7"/>
      <c r="O171" s="7"/>
      <c r="P171" s="7"/>
      <c r="Q171" s="7">
        <v>33120</v>
      </c>
    </row>
    <row r="172" spans="1:17" ht="29" x14ac:dyDescent="0.35">
      <c r="A172" s="38" t="s">
        <v>391</v>
      </c>
      <c r="B172" s="39" t="s">
        <v>392</v>
      </c>
      <c r="C172" s="39" t="s">
        <v>393</v>
      </c>
      <c r="D172" s="39" t="s">
        <v>394</v>
      </c>
      <c r="E172" s="39" t="s">
        <v>167</v>
      </c>
      <c r="F172" s="39" t="s">
        <v>193</v>
      </c>
      <c r="G172" s="9" t="s">
        <v>45</v>
      </c>
      <c r="H172" s="13"/>
      <c r="I172" s="14"/>
      <c r="J172" s="14"/>
      <c r="K172" s="14"/>
      <c r="L172" s="8"/>
      <c r="M172" s="8">
        <v>33120</v>
      </c>
      <c r="N172" s="8"/>
      <c r="O172" s="8"/>
      <c r="P172" s="8"/>
      <c r="Q172" s="8">
        <v>33120</v>
      </c>
    </row>
    <row r="173" spans="1:17" x14ac:dyDescent="0.35">
      <c r="A173" s="32" t="s">
        <v>395</v>
      </c>
      <c r="B173" s="33"/>
      <c r="C173" s="33"/>
      <c r="D173" s="33"/>
      <c r="E173" s="33"/>
      <c r="F173" s="33"/>
      <c r="G173" s="33"/>
      <c r="H173" s="33"/>
      <c r="I173" s="33"/>
      <c r="J173" s="33"/>
      <c r="K173" s="34"/>
      <c r="L173" s="7">
        <v>99361</v>
      </c>
      <c r="M173" s="7">
        <v>23599</v>
      </c>
      <c r="N173" s="7"/>
      <c r="O173" s="7"/>
      <c r="P173" s="7"/>
      <c r="Q173" s="7">
        <v>122960</v>
      </c>
    </row>
    <row r="174" spans="1:17" ht="116" x14ac:dyDescent="0.35">
      <c r="A174" s="10" t="s">
        <v>396</v>
      </c>
      <c r="B174" s="11" t="s">
        <v>397</v>
      </c>
      <c r="C174" s="11" t="s">
        <v>41</v>
      </c>
      <c r="D174" s="11" t="s">
        <v>398</v>
      </c>
      <c r="E174" s="11" t="s">
        <v>399</v>
      </c>
      <c r="F174" s="35"/>
      <c r="G174" s="36"/>
      <c r="H174" s="36"/>
      <c r="I174" s="36"/>
      <c r="J174" s="36"/>
      <c r="K174" s="37"/>
      <c r="L174" s="12">
        <v>99361</v>
      </c>
      <c r="M174" s="7">
        <v>23599</v>
      </c>
      <c r="N174" s="7"/>
      <c r="O174" s="7"/>
      <c r="P174" s="7"/>
      <c r="Q174" s="7">
        <v>122960</v>
      </c>
    </row>
    <row r="175" spans="1:17" ht="29" x14ac:dyDescent="0.35">
      <c r="A175" s="38" t="s">
        <v>400</v>
      </c>
      <c r="B175" s="39" t="s">
        <v>401</v>
      </c>
      <c r="C175" s="39" t="s">
        <v>402</v>
      </c>
      <c r="D175" s="39" t="s">
        <v>403</v>
      </c>
      <c r="E175" s="39" t="s">
        <v>167</v>
      </c>
      <c r="F175" s="39" t="s">
        <v>193</v>
      </c>
      <c r="G175" s="9" t="s">
        <v>45</v>
      </c>
      <c r="H175" s="13"/>
      <c r="I175" s="14"/>
      <c r="J175" s="14"/>
      <c r="K175" s="14"/>
      <c r="L175" s="8">
        <v>99361</v>
      </c>
      <c r="M175" s="8">
        <v>22599</v>
      </c>
      <c r="N175" s="8"/>
      <c r="O175" s="8"/>
      <c r="P175" s="8"/>
      <c r="Q175" s="8">
        <v>121960</v>
      </c>
    </row>
    <row r="176" spans="1:17" ht="29" x14ac:dyDescent="0.35">
      <c r="A176" s="38" t="s">
        <v>404</v>
      </c>
      <c r="B176" s="39" t="s">
        <v>405</v>
      </c>
      <c r="C176" s="39" t="s">
        <v>406</v>
      </c>
      <c r="D176" s="39" t="s">
        <v>407</v>
      </c>
      <c r="E176" s="39" t="s">
        <v>167</v>
      </c>
      <c r="F176" s="39" t="s">
        <v>193</v>
      </c>
      <c r="G176" s="9" t="s">
        <v>45</v>
      </c>
      <c r="H176" s="13"/>
      <c r="I176" s="14"/>
      <c r="J176" s="14"/>
      <c r="K176" s="14"/>
      <c r="L176" s="8"/>
      <c r="M176" s="8">
        <v>1000</v>
      </c>
      <c r="N176" s="8"/>
      <c r="O176" s="8"/>
      <c r="P176" s="8"/>
      <c r="Q176" s="8">
        <v>1000</v>
      </c>
    </row>
    <row r="177" spans="1:17" x14ac:dyDescent="0.35">
      <c r="A177" s="43" t="s">
        <v>408</v>
      </c>
      <c r="B177" s="44"/>
      <c r="C177" s="44"/>
      <c r="D177" s="44"/>
      <c r="E177" s="44"/>
      <c r="F177" s="44"/>
      <c r="G177" s="44"/>
      <c r="H177" s="44"/>
      <c r="I177" s="44"/>
      <c r="J177" s="44"/>
      <c r="K177" s="44"/>
      <c r="L177" s="44"/>
      <c r="M177" s="44"/>
      <c r="N177" s="44"/>
      <c r="O177" s="44"/>
      <c r="P177" s="44"/>
      <c r="Q177" s="45"/>
    </row>
    <row r="178" spans="1:17" x14ac:dyDescent="0.35">
      <c r="A178" s="43" t="s">
        <v>179</v>
      </c>
      <c r="B178" s="44"/>
      <c r="C178" s="44"/>
      <c r="D178" s="44"/>
      <c r="E178" s="44"/>
      <c r="F178" s="44"/>
      <c r="G178" s="44"/>
      <c r="H178" s="44"/>
      <c r="I178" s="44"/>
      <c r="J178" s="44"/>
      <c r="K178" s="44"/>
      <c r="L178" s="44"/>
      <c r="M178" s="44"/>
      <c r="N178" s="44"/>
      <c r="O178" s="44"/>
      <c r="P178" s="44"/>
      <c r="Q178" s="45"/>
    </row>
    <row r="179" spans="1:17" x14ac:dyDescent="0.35">
      <c r="A179" s="43" t="s">
        <v>409</v>
      </c>
      <c r="B179" s="44"/>
      <c r="C179" s="44"/>
      <c r="D179" s="44"/>
      <c r="E179" s="44"/>
      <c r="F179" s="44"/>
      <c r="G179" s="44"/>
      <c r="H179" s="44"/>
      <c r="I179" s="44"/>
      <c r="J179" s="44"/>
      <c r="K179" s="44"/>
      <c r="L179" s="44"/>
      <c r="M179" s="44"/>
      <c r="N179" s="44"/>
      <c r="O179" s="44"/>
      <c r="P179" s="44"/>
      <c r="Q179" s="45"/>
    </row>
    <row r="180" spans="1:17" x14ac:dyDescent="0.35">
      <c r="A180" s="46" t="s">
        <v>410</v>
      </c>
      <c r="B180" s="47"/>
      <c r="C180" s="47"/>
      <c r="D180" s="47"/>
      <c r="E180" s="47"/>
      <c r="F180" s="47"/>
      <c r="G180" s="47"/>
      <c r="H180" s="47"/>
      <c r="I180" s="47"/>
      <c r="J180" s="47"/>
      <c r="K180" s="48"/>
      <c r="L180" s="4">
        <v>55280</v>
      </c>
      <c r="M180" s="4">
        <v>34040</v>
      </c>
      <c r="N180" s="4"/>
      <c r="O180" s="4"/>
      <c r="P180" s="4"/>
      <c r="Q180" s="4">
        <v>89320</v>
      </c>
    </row>
    <row r="181" spans="1:17" ht="261" x14ac:dyDescent="0.35">
      <c r="A181" s="5" t="s">
        <v>411</v>
      </c>
      <c r="B181" s="6" t="s">
        <v>412</v>
      </c>
      <c r="C181" s="6" t="s">
        <v>413</v>
      </c>
      <c r="D181" s="6" t="s">
        <v>414</v>
      </c>
      <c r="E181" s="6" t="s">
        <v>51</v>
      </c>
      <c r="F181" s="40"/>
      <c r="G181" s="41"/>
      <c r="H181" s="41"/>
      <c r="I181" s="41"/>
      <c r="J181" s="41"/>
      <c r="K181" s="42"/>
      <c r="L181" s="4">
        <v>55280</v>
      </c>
      <c r="M181" s="4">
        <v>29040</v>
      </c>
      <c r="N181" s="4"/>
      <c r="O181" s="4"/>
      <c r="P181" s="4"/>
      <c r="Q181" s="4">
        <v>84320</v>
      </c>
    </row>
    <row r="182" spans="1:17" x14ac:dyDescent="0.35">
      <c r="A182" s="32" t="s">
        <v>415</v>
      </c>
      <c r="B182" s="33"/>
      <c r="C182" s="33"/>
      <c r="D182" s="33"/>
      <c r="E182" s="33"/>
      <c r="F182" s="33"/>
      <c r="G182" s="33"/>
      <c r="H182" s="33"/>
      <c r="I182" s="33"/>
      <c r="J182" s="33"/>
      <c r="K182" s="34"/>
      <c r="L182" s="7">
        <v>55280</v>
      </c>
      <c r="M182" s="7">
        <v>29040</v>
      </c>
      <c r="N182" s="7"/>
      <c r="O182" s="7"/>
      <c r="P182" s="7"/>
      <c r="Q182" s="7">
        <v>84320</v>
      </c>
    </row>
    <row r="183" spans="1:17" ht="130.5" x14ac:dyDescent="0.35">
      <c r="A183" s="10" t="s">
        <v>416</v>
      </c>
      <c r="B183" s="11" t="s">
        <v>417</v>
      </c>
      <c r="C183" s="11" t="s">
        <v>41</v>
      </c>
      <c r="D183" s="11" t="s">
        <v>418</v>
      </c>
      <c r="E183" s="11" t="s">
        <v>51</v>
      </c>
      <c r="F183" s="35"/>
      <c r="G183" s="36"/>
      <c r="H183" s="36"/>
      <c r="I183" s="36"/>
      <c r="J183" s="36"/>
      <c r="K183" s="37"/>
      <c r="L183" s="12">
        <v>55280</v>
      </c>
      <c r="M183" s="7">
        <v>29040</v>
      </c>
      <c r="N183" s="7"/>
      <c r="O183" s="7"/>
      <c r="P183" s="7"/>
      <c r="Q183" s="7">
        <v>84320</v>
      </c>
    </row>
    <row r="184" spans="1:17" ht="29" x14ac:dyDescent="0.35">
      <c r="A184" s="38" t="s">
        <v>419</v>
      </c>
      <c r="B184" s="39" t="s">
        <v>420</v>
      </c>
      <c r="C184" s="39" t="s">
        <v>421</v>
      </c>
      <c r="D184" s="39" t="s">
        <v>422</v>
      </c>
      <c r="E184" s="39" t="s">
        <v>167</v>
      </c>
      <c r="F184" s="39" t="s">
        <v>423</v>
      </c>
      <c r="G184" s="9" t="s">
        <v>45</v>
      </c>
      <c r="H184" s="13"/>
      <c r="I184" s="14"/>
      <c r="J184" s="14"/>
      <c r="K184" s="14"/>
      <c r="L184" s="8">
        <v>55280</v>
      </c>
      <c r="M184" s="8">
        <v>29040</v>
      </c>
      <c r="N184" s="8"/>
      <c r="O184" s="8"/>
      <c r="P184" s="8"/>
      <c r="Q184" s="8">
        <v>84320</v>
      </c>
    </row>
    <row r="185" spans="1:17" ht="130.5" x14ac:dyDescent="0.35">
      <c r="A185" s="5" t="s">
        <v>424</v>
      </c>
      <c r="B185" s="6" t="s">
        <v>425</v>
      </c>
      <c r="C185" s="6" t="s">
        <v>41</v>
      </c>
      <c r="D185" s="6" t="s">
        <v>426</v>
      </c>
      <c r="E185" s="6" t="s">
        <v>51</v>
      </c>
      <c r="F185" s="40"/>
      <c r="G185" s="41"/>
      <c r="H185" s="41"/>
      <c r="I185" s="41"/>
      <c r="J185" s="41"/>
      <c r="K185" s="42"/>
      <c r="L185" s="4"/>
      <c r="M185" s="4">
        <v>5000</v>
      </c>
      <c r="N185" s="4"/>
      <c r="O185" s="4"/>
      <c r="P185" s="4"/>
      <c r="Q185" s="4">
        <v>5000</v>
      </c>
    </row>
    <row r="186" spans="1:17" x14ac:dyDescent="0.35">
      <c r="A186" s="32" t="s">
        <v>427</v>
      </c>
      <c r="B186" s="33"/>
      <c r="C186" s="33"/>
      <c r="D186" s="33"/>
      <c r="E186" s="33"/>
      <c r="F186" s="33"/>
      <c r="G186" s="33"/>
      <c r="H186" s="33"/>
      <c r="I186" s="33"/>
      <c r="J186" s="33"/>
      <c r="K186" s="34"/>
      <c r="L186" s="7"/>
      <c r="M186" s="7">
        <v>5000</v>
      </c>
      <c r="N186" s="7"/>
      <c r="O186" s="7"/>
      <c r="P186" s="7"/>
      <c r="Q186" s="7">
        <v>5000</v>
      </c>
    </row>
    <row r="187" spans="1:17" ht="232" x14ac:dyDescent="0.35">
      <c r="A187" s="10" t="s">
        <v>428</v>
      </c>
      <c r="B187" s="11" t="s">
        <v>429</v>
      </c>
      <c r="C187" s="11" t="s">
        <v>41</v>
      </c>
      <c r="D187" s="11" t="s">
        <v>430</v>
      </c>
      <c r="E187" s="11" t="s">
        <v>51</v>
      </c>
      <c r="F187" s="35"/>
      <c r="G187" s="36"/>
      <c r="H187" s="36"/>
      <c r="I187" s="36"/>
      <c r="J187" s="36"/>
      <c r="K187" s="37"/>
      <c r="L187" s="12"/>
      <c r="M187" s="7">
        <v>5000</v>
      </c>
      <c r="N187" s="7"/>
      <c r="O187" s="7"/>
      <c r="P187" s="7"/>
      <c r="Q187" s="7">
        <v>5000</v>
      </c>
    </row>
    <row r="188" spans="1:17" ht="29" x14ac:dyDescent="0.35">
      <c r="A188" s="38" t="s">
        <v>431</v>
      </c>
      <c r="B188" s="39" t="s">
        <v>432</v>
      </c>
      <c r="C188" s="39" t="s">
        <v>41</v>
      </c>
      <c r="D188" s="39" t="s">
        <v>433</v>
      </c>
      <c r="E188" s="39" t="s">
        <v>167</v>
      </c>
      <c r="F188" s="39" t="s">
        <v>423</v>
      </c>
      <c r="G188" s="9" t="s">
        <v>45</v>
      </c>
      <c r="H188" s="13"/>
      <c r="I188" s="14"/>
      <c r="J188" s="14"/>
      <c r="K188" s="14"/>
      <c r="L188" s="8"/>
      <c r="M188" s="8">
        <v>5000</v>
      </c>
      <c r="N188" s="8"/>
      <c r="O188" s="8"/>
      <c r="P188" s="8"/>
      <c r="Q188" s="8">
        <v>5000</v>
      </c>
    </row>
    <row r="189" spans="1:17" x14ac:dyDescent="0.35">
      <c r="A189" s="43" t="s">
        <v>152</v>
      </c>
      <c r="B189" s="44"/>
      <c r="C189" s="44"/>
      <c r="D189" s="44"/>
      <c r="E189" s="44"/>
      <c r="F189" s="44"/>
      <c r="G189" s="44"/>
      <c r="H189" s="44"/>
      <c r="I189" s="44"/>
      <c r="J189" s="44"/>
      <c r="K189" s="44"/>
      <c r="L189" s="44"/>
      <c r="M189" s="44"/>
      <c r="N189" s="44"/>
      <c r="O189" s="44"/>
      <c r="P189" s="44"/>
      <c r="Q189" s="45"/>
    </row>
    <row r="190" spans="1:17" x14ac:dyDescent="0.35">
      <c r="A190" s="43" t="s">
        <v>24</v>
      </c>
      <c r="B190" s="44"/>
      <c r="C190" s="44"/>
      <c r="D190" s="44"/>
      <c r="E190" s="44"/>
      <c r="F190" s="44"/>
      <c r="G190" s="44"/>
      <c r="H190" s="44"/>
      <c r="I190" s="44"/>
      <c r="J190" s="44"/>
      <c r="K190" s="44"/>
      <c r="L190" s="44"/>
      <c r="M190" s="44"/>
      <c r="N190" s="44"/>
      <c r="O190" s="44"/>
      <c r="P190" s="44"/>
      <c r="Q190" s="45"/>
    </row>
    <row r="191" spans="1:17" x14ac:dyDescent="0.35">
      <c r="A191" s="43" t="s">
        <v>434</v>
      </c>
      <c r="B191" s="44"/>
      <c r="C191" s="44"/>
      <c r="D191" s="44"/>
      <c r="E191" s="44"/>
      <c r="F191" s="44"/>
      <c r="G191" s="44"/>
      <c r="H191" s="44"/>
      <c r="I191" s="44"/>
      <c r="J191" s="44"/>
      <c r="K191" s="44"/>
      <c r="L191" s="44"/>
      <c r="M191" s="44"/>
      <c r="N191" s="44"/>
      <c r="O191" s="44"/>
      <c r="P191" s="44"/>
      <c r="Q191" s="45"/>
    </row>
    <row r="192" spans="1:17" x14ac:dyDescent="0.35">
      <c r="A192" s="43" t="s">
        <v>435</v>
      </c>
      <c r="B192" s="44"/>
      <c r="C192" s="44"/>
      <c r="D192" s="44"/>
      <c r="E192" s="44"/>
      <c r="F192" s="44"/>
      <c r="G192" s="44"/>
      <c r="H192" s="44"/>
      <c r="I192" s="44"/>
      <c r="J192" s="44"/>
      <c r="K192" s="44"/>
      <c r="L192" s="44"/>
      <c r="M192" s="44"/>
      <c r="N192" s="44"/>
      <c r="O192" s="44"/>
      <c r="P192" s="44"/>
      <c r="Q192" s="45"/>
    </row>
    <row r="193" spans="1:17" x14ac:dyDescent="0.35">
      <c r="A193" s="46" t="s">
        <v>436</v>
      </c>
      <c r="B193" s="47"/>
      <c r="C193" s="47"/>
      <c r="D193" s="47"/>
      <c r="E193" s="47"/>
      <c r="F193" s="47"/>
      <c r="G193" s="47"/>
      <c r="H193" s="47"/>
      <c r="I193" s="47"/>
      <c r="J193" s="47"/>
      <c r="K193" s="48"/>
      <c r="L193" s="4">
        <v>41786</v>
      </c>
      <c r="M193" s="4">
        <v>8651</v>
      </c>
      <c r="N193" s="4"/>
      <c r="O193" s="4"/>
      <c r="P193" s="4"/>
      <c r="Q193" s="4">
        <v>50437</v>
      </c>
    </row>
    <row r="194" spans="1:17" ht="145" x14ac:dyDescent="0.35">
      <c r="A194" s="5" t="s">
        <v>437</v>
      </c>
      <c r="B194" s="6" t="s">
        <v>438</v>
      </c>
      <c r="C194" s="6" t="s">
        <v>41</v>
      </c>
      <c r="D194" s="6" t="s">
        <v>41</v>
      </c>
      <c r="E194" s="6" t="s">
        <v>51</v>
      </c>
      <c r="F194" s="40"/>
      <c r="G194" s="41"/>
      <c r="H194" s="41"/>
      <c r="I194" s="41"/>
      <c r="J194" s="41"/>
      <c r="K194" s="42"/>
      <c r="L194" s="4">
        <v>41786</v>
      </c>
      <c r="M194" s="4">
        <v>8651</v>
      </c>
      <c r="N194" s="4"/>
      <c r="O194" s="4"/>
      <c r="P194" s="4"/>
      <c r="Q194" s="4">
        <v>50437</v>
      </c>
    </row>
    <row r="195" spans="1:17" x14ac:dyDescent="0.35">
      <c r="A195" s="32" t="s">
        <v>439</v>
      </c>
      <c r="B195" s="33"/>
      <c r="C195" s="33"/>
      <c r="D195" s="33"/>
      <c r="E195" s="33"/>
      <c r="F195" s="33"/>
      <c r="G195" s="33"/>
      <c r="H195" s="33"/>
      <c r="I195" s="33"/>
      <c r="J195" s="33"/>
      <c r="K195" s="34"/>
      <c r="L195" s="7"/>
      <c r="M195" s="7">
        <v>1000</v>
      </c>
      <c r="N195" s="7"/>
      <c r="O195" s="7"/>
      <c r="P195" s="7"/>
      <c r="Q195" s="7">
        <v>1000</v>
      </c>
    </row>
    <row r="196" spans="1:17" ht="116" x14ac:dyDescent="0.35">
      <c r="A196" s="10" t="s">
        <v>440</v>
      </c>
      <c r="B196" s="11" t="s">
        <v>441</v>
      </c>
      <c r="C196" s="11" t="s">
        <v>41</v>
      </c>
      <c r="D196" s="11" t="s">
        <v>442</v>
      </c>
      <c r="E196" s="11" t="s">
        <v>51</v>
      </c>
      <c r="F196" s="35"/>
      <c r="G196" s="36"/>
      <c r="H196" s="36"/>
      <c r="I196" s="36"/>
      <c r="J196" s="36"/>
      <c r="K196" s="37"/>
      <c r="L196" s="12"/>
      <c r="M196" s="7">
        <v>1000</v>
      </c>
      <c r="N196" s="7"/>
      <c r="O196" s="7"/>
      <c r="P196" s="7"/>
      <c r="Q196" s="7">
        <v>1000</v>
      </c>
    </row>
    <row r="197" spans="1:17" ht="29" x14ac:dyDescent="0.35">
      <c r="A197" s="38" t="s">
        <v>443</v>
      </c>
      <c r="B197" s="39" t="s">
        <v>444</v>
      </c>
      <c r="C197" s="39" t="s">
        <v>445</v>
      </c>
      <c r="D197" s="39" t="s">
        <v>446</v>
      </c>
      <c r="E197" s="39" t="s">
        <v>167</v>
      </c>
      <c r="F197" s="39" t="s">
        <v>447</v>
      </c>
      <c r="G197" s="9" t="s">
        <v>45</v>
      </c>
      <c r="H197" s="13"/>
      <c r="I197" s="14"/>
      <c r="J197" s="14"/>
      <c r="K197" s="14"/>
      <c r="L197" s="8"/>
      <c r="M197" s="8">
        <v>1000</v>
      </c>
      <c r="N197" s="8"/>
      <c r="O197" s="8"/>
      <c r="P197" s="8"/>
      <c r="Q197" s="8">
        <v>1000</v>
      </c>
    </row>
    <row r="198" spans="1:17" x14ac:dyDescent="0.35">
      <c r="A198" s="32" t="s">
        <v>448</v>
      </c>
      <c r="B198" s="33"/>
      <c r="C198" s="33"/>
      <c r="D198" s="33"/>
      <c r="E198" s="33"/>
      <c r="F198" s="33"/>
      <c r="G198" s="33"/>
      <c r="H198" s="33"/>
      <c r="I198" s="33"/>
      <c r="J198" s="33"/>
      <c r="K198" s="34"/>
      <c r="L198" s="7"/>
      <c r="M198" s="7">
        <v>5891</v>
      </c>
      <c r="N198" s="7"/>
      <c r="O198" s="7"/>
      <c r="P198" s="7"/>
      <c r="Q198" s="7">
        <v>5891</v>
      </c>
    </row>
    <row r="199" spans="1:17" ht="348" x14ac:dyDescent="0.35">
      <c r="A199" s="10" t="s">
        <v>449</v>
      </c>
      <c r="B199" s="11" t="s">
        <v>450</v>
      </c>
      <c r="C199" s="11"/>
      <c r="D199" s="11" t="s">
        <v>451</v>
      </c>
      <c r="E199" s="11" t="s">
        <v>51</v>
      </c>
      <c r="F199" s="35"/>
      <c r="G199" s="36"/>
      <c r="H199" s="36"/>
      <c r="I199" s="36"/>
      <c r="J199" s="36"/>
      <c r="K199" s="37"/>
      <c r="L199" s="12"/>
      <c r="M199" s="7">
        <v>5891</v>
      </c>
      <c r="N199" s="7"/>
      <c r="O199" s="7"/>
      <c r="P199" s="7"/>
      <c r="Q199" s="7">
        <v>5891</v>
      </c>
    </row>
    <row r="200" spans="1:17" ht="29" x14ac:dyDescent="0.35">
      <c r="A200" s="38" t="s">
        <v>452</v>
      </c>
      <c r="B200" s="39" t="s">
        <v>453</v>
      </c>
      <c r="C200" s="39" t="s">
        <v>454</v>
      </c>
      <c r="D200" s="39" t="s">
        <v>455</v>
      </c>
      <c r="E200" s="39" t="s">
        <v>167</v>
      </c>
      <c r="F200" s="39" t="s">
        <v>447</v>
      </c>
      <c r="G200" s="9" t="s">
        <v>45</v>
      </c>
      <c r="H200" s="13"/>
      <c r="I200" s="14"/>
      <c r="J200" s="14"/>
      <c r="K200" s="14"/>
      <c r="L200" s="8"/>
      <c r="M200" s="8">
        <v>4891</v>
      </c>
      <c r="N200" s="8"/>
      <c r="O200" s="8"/>
      <c r="P200" s="8"/>
      <c r="Q200" s="8">
        <v>4891</v>
      </c>
    </row>
    <row r="201" spans="1:17" ht="29" x14ac:dyDescent="0.35">
      <c r="A201" s="38" t="s">
        <v>456</v>
      </c>
      <c r="B201" s="39" t="s">
        <v>457</v>
      </c>
      <c r="C201" s="39" t="s">
        <v>458</v>
      </c>
      <c r="D201" s="39" t="s">
        <v>459</v>
      </c>
      <c r="E201" s="39" t="s">
        <v>167</v>
      </c>
      <c r="F201" s="39" t="s">
        <v>447</v>
      </c>
      <c r="G201" s="9" t="s">
        <v>45</v>
      </c>
      <c r="H201" s="13"/>
      <c r="I201" s="14"/>
      <c r="J201" s="14"/>
      <c r="K201" s="14"/>
      <c r="L201" s="8"/>
      <c r="M201" s="8">
        <v>1000</v>
      </c>
      <c r="N201" s="8"/>
      <c r="O201" s="8"/>
      <c r="P201" s="8"/>
      <c r="Q201" s="8">
        <v>1000</v>
      </c>
    </row>
    <row r="202" spans="1:17" x14ac:dyDescent="0.35">
      <c r="A202" s="32" t="s">
        <v>460</v>
      </c>
      <c r="B202" s="33"/>
      <c r="C202" s="33"/>
      <c r="D202" s="33"/>
      <c r="E202" s="33"/>
      <c r="F202" s="33"/>
      <c r="G202" s="33"/>
      <c r="H202" s="33"/>
      <c r="I202" s="33"/>
      <c r="J202" s="33"/>
      <c r="K202" s="34"/>
      <c r="L202" s="7">
        <v>41786</v>
      </c>
      <c r="M202" s="7">
        <v>1760</v>
      </c>
      <c r="N202" s="7"/>
      <c r="O202" s="7"/>
      <c r="P202" s="7"/>
      <c r="Q202" s="7">
        <v>43546</v>
      </c>
    </row>
    <row r="203" spans="1:17" ht="116" x14ac:dyDescent="0.35">
      <c r="A203" s="10" t="s">
        <v>461</v>
      </c>
      <c r="B203" s="11" t="s">
        <v>441</v>
      </c>
      <c r="C203" s="11" t="s">
        <v>41</v>
      </c>
      <c r="D203" s="11" t="s">
        <v>462</v>
      </c>
      <c r="E203" s="11"/>
      <c r="F203" s="35"/>
      <c r="G203" s="36"/>
      <c r="H203" s="36"/>
      <c r="I203" s="36"/>
      <c r="J203" s="36"/>
      <c r="K203" s="37"/>
      <c r="L203" s="12">
        <v>41786</v>
      </c>
      <c r="M203" s="7">
        <v>1760</v>
      </c>
      <c r="N203" s="7"/>
      <c r="O203" s="7"/>
      <c r="P203" s="7"/>
      <c r="Q203" s="7">
        <v>43546</v>
      </c>
    </row>
    <row r="204" spans="1:17" ht="29" x14ac:dyDescent="0.35">
      <c r="A204" s="38" t="s">
        <v>463</v>
      </c>
      <c r="B204" s="39" t="s">
        <v>444</v>
      </c>
      <c r="C204" s="39" t="s">
        <v>445</v>
      </c>
      <c r="D204" s="39" t="s">
        <v>446</v>
      </c>
      <c r="E204" s="39" t="s">
        <v>167</v>
      </c>
      <c r="F204" s="39" t="s">
        <v>447</v>
      </c>
      <c r="G204" s="9" t="s">
        <v>45</v>
      </c>
      <c r="H204" s="13"/>
      <c r="I204" s="14"/>
      <c r="J204" s="14"/>
      <c r="K204" s="14"/>
      <c r="L204" s="8"/>
      <c r="M204" s="8">
        <v>1760</v>
      </c>
      <c r="N204" s="8"/>
      <c r="O204" s="8"/>
      <c r="P204" s="8"/>
      <c r="Q204" s="8">
        <v>1760</v>
      </c>
    </row>
    <row r="205" spans="1:17" ht="29" x14ac:dyDescent="0.35">
      <c r="A205" s="38" t="s">
        <v>464</v>
      </c>
      <c r="B205" s="39" t="s">
        <v>465</v>
      </c>
      <c r="C205" s="39" t="s">
        <v>466</v>
      </c>
      <c r="D205" s="39" t="s">
        <v>467</v>
      </c>
      <c r="E205" s="39" t="s">
        <v>167</v>
      </c>
      <c r="F205" s="39" t="s">
        <v>447</v>
      </c>
      <c r="G205" s="9" t="s">
        <v>45</v>
      </c>
      <c r="H205" s="13"/>
      <c r="I205" s="14"/>
      <c r="J205" s="14"/>
      <c r="K205" s="14"/>
      <c r="L205" s="8">
        <v>41786</v>
      </c>
      <c r="M205" s="8"/>
      <c r="N205" s="8"/>
      <c r="O205" s="8"/>
      <c r="P205" s="8"/>
      <c r="Q205" s="8">
        <v>41786</v>
      </c>
    </row>
    <row r="206" spans="1:17" x14ac:dyDescent="0.35">
      <c r="A206" s="43" t="s">
        <v>468</v>
      </c>
      <c r="B206" s="44"/>
      <c r="C206" s="44"/>
      <c r="D206" s="44"/>
      <c r="E206" s="44"/>
      <c r="F206" s="44"/>
      <c r="G206" s="44"/>
      <c r="H206" s="44"/>
      <c r="I206" s="44"/>
      <c r="J206" s="44"/>
      <c r="K206" s="44"/>
      <c r="L206" s="44"/>
      <c r="M206" s="44"/>
      <c r="N206" s="44"/>
      <c r="O206" s="44"/>
      <c r="P206" s="44"/>
      <c r="Q206" s="45"/>
    </row>
    <row r="207" spans="1:17" x14ac:dyDescent="0.35">
      <c r="A207" s="43" t="s">
        <v>24</v>
      </c>
      <c r="B207" s="44"/>
      <c r="C207" s="44"/>
      <c r="D207" s="44"/>
      <c r="E207" s="44"/>
      <c r="F207" s="44"/>
      <c r="G207" s="44"/>
      <c r="H207" s="44"/>
      <c r="I207" s="44"/>
      <c r="J207" s="44"/>
      <c r="K207" s="44"/>
      <c r="L207" s="44"/>
      <c r="M207" s="44"/>
      <c r="N207" s="44"/>
      <c r="O207" s="44"/>
      <c r="P207" s="44"/>
      <c r="Q207" s="45"/>
    </row>
    <row r="208" spans="1:17" x14ac:dyDescent="0.35">
      <c r="A208" s="43" t="s">
        <v>26</v>
      </c>
      <c r="B208" s="44"/>
      <c r="C208" s="44"/>
      <c r="D208" s="44"/>
      <c r="E208" s="44"/>
      <c r="F208" s="44"/>
      <c r="G208" s="44"/>
      <c r="H208" s="44"/>
      <c r="I208" s="44"/>
      <c r="J208" s="44"/>
      <c r="K208" s="44"/>
      <c r="L208" s="44"/>
      <c r="M208" s="44"/>
      <c r="N208" s="44"/>
      <c r="O208" s="44"/>
      <c r="P208" s="44"/>
      <c r="Q208" s="45"/>
    </row>
    <row r="209" spans="1:17" x14ac:dyDescent="0.35">
      <c r="A209" s="43" t="s">
        <v>469</v>
      </c>
      <c r="B209" s="44"/>
      <c r="C209" s="44"/>
      <c r="D209" s="44"/>
      <c r="E209" s="44"/>
      <c r="F209" s="44"/>
      <c r="G209" s="44"/>
      <c r="H209" s="44"/>
      <c r="I209" s="44"/>
      <c r="J209" s="44"/>
      <c r="K209" s="44"/>
      <c r="L209" s="44"/>
      <c r="M209" s="44"/>
      <c r="N209" s="44"/>
      <c r="O209" s="44"/>
      <c r="P209" s="44"/>
      <c r="Q209" s="45"/>
    </row>
    <row r="210" spans="1:17" x14ac:dyDescent="0.35">
      <c r="A210" s="46" t="s">
        <v>470</v>
      </c>
      <c r="B210" s="47"/>
      <c r="C210" s="47"/>
      <c r="D210" s="47"/>
      <c r="E210" s="47"/>
      <c r="F210" s="47"/>
      <c r="G210" s="47"/>
      <c r="H210" s="47"/>
      <c r="I210" s="47"/>
      <c r="J210" s="47"/>
      <c r="K210" s="48"/>
      <c r="L210" s="4">
        <v>553685</v>
      </c>
      <c r="M210" s="4">
        <v>71986</v>
      </c>
      <c r="N210" s="4"/>
      <c r="O210" s="4"/>
      <c r="P210" s="4"/>
      <c r="Q210" s="4">
        <v>625671</v>
      </c>
    </row>
    <row r="211" spans="1:17" ht="188.5" x14ac:dyDescent="0.35">
      <c r="A211" s="5" t="s">
        <v>471</v>
      </c>
      <c r="B211" s="6" t="s">
        <v>472</v>
      </c>
      <c r="C211" s="6"/>
      <c r="D211" s="6" t="s">
        <v>186</v>
      </c>
      <c r="E211" s="6" t="s">
        <v>309</v>
      </c>
      <c r="F211" s="40"/>
      <c r="G211" s="41"/>
      <c r="H211" s="41"/>
      <c r="I211" s="41"/>
      <c r="J211" s="41"/>
      <c r="K211" s="42"/>
      <c r="L211" s="4">
        <v>553685</v>
      </c>
      <c r="M211" s="4">
        <v>71986</v>
      </c>
      <c r="N211" s="4"/>
      <c r="O211" s="4"/>
      <c r="P211" s="4"/>
      <c r="Q211" s="4">
        <v>625671</v>
      </c>
    </row>
    <row r="212" spans="1:17" x14ac:dyDescent="0.35">
      <c r="A212" s="32" t="s">
        <v>473</v>
      </c>
      <c r="B212" s="33"/>
      <c r="C212" s="33"/>
      <c r="D212" s="33"/>
      <c r="E212" s="33"/>
      <c r="F212" s="33"/>
      <c r="G212" s="33"/>
      <c r="H212" s="33"/>
      <c r="I212" s="33"/>
      <c r="J212" s="33"/>
      <c r="K212" s="34"/>
      <c r="L212" s="7"/>
      <c r="M212" s="7">
        <v>2740</v>
      </c>
      <c r="N212" s="7"/>
      <c r="O212" s="7"/>
      <c r="P212" s="7"/>
      <c r="Q212" s="7">
        <v>2740</v>
      </c>
    </row>
    <row r="213" spans="1:17" ht="304.5" x14ac:dyDescent="0.35">
      <c r="A213" s="10" t="s">
        <v>474</v>
      </c>
      <c r="B213" s="11" t="s">
        <v>475</v>
      </c>
      <c r="C213" s="11" t="s">
        <v>41</v>
      </c>
      <c r="D213" s="11" t="s">
        <v>476</v>
      </c>
      <c r="E213" s="11" t="s">
        <v>51</v>
      </c>
      <c r="F213" s="35"/>
      <c r="G213" s="36"/>
      <c r="H213" s="36"/>
      <c r="I213" s="36"/>
      <c r="J213" s="36"/>
      <c r="K213" s="37"/>
      <c r="L213" s="12"/>
      <c r="M213" s="7">
        <v>2740</v>
      </c>
      <c r="N213" s="7"/>
      <c r="O213" s="7"/>
      <c r="P213" s="7"/>
      <c r="Q213" s="7">
        <v>2740</v>
      </c>
    </row>
    <row r="214" spans="1:17" ht="29" x14ac:dyDescent="0.35">
      <c r="A214" s="38" t="s">
        <v>477</v>
      </c>
      <c r="B214" s="39" t="s">
        <v>478</v>
      </c>
      <c r="C214" s="39" t="s">
        <v>479</v>
      </c>
      <c r="D214" s="39" t="s">
        <v>480</v>
      </c>
      <c r="E214" s="39" t="s">
        <v>318</v>
      </c>
      <c r="F214" s="39" t="s">
        <v>481</v>
      </c>
      <c r="G214" s="9" t="s">
        <v>45</v>
      </c>
      <c r="H214" s="13"/>
      <c r="I214" s="14"/>
      <c r="J214" s="14"/>
      <c r="K214" s="14"/>
      <c r="L214" s="8"/>
      <c r="M214" s="8">
        <v>1240</v>
      </c>
      <c r="N214" s="8"/>
      <c r="O214" s="8"/>
      <c r="P214" s="8"/>
      <c r="Q214" s="8">
        <v>1240</v>
      </c>
    </row>
    <row r="215" spans="1:17" ht="29" x14ac:dyDescent="0.35">
      <c r="A215" s="38" t="s">
        <v>482</v>
      </c>
      <c r="B215" s="39" t="s">
        <v>483</v>
      </c>
      <c r="C215" s="39" t="s">
        <v>484</v>
      </c>
      <c r="D215" s="39" t="s">
        <v>485</v>
      </c>
      <c r="E215" s="39" t="s">
        <v>318</v>
      </c>
      <c r="F215" s="39" t="s">
        <v>481</v>
      </c>
      <c r="G215" s="9" t="s">
        <v>45</v>
      </c>
      <c r="H215" s="13"/>
      <c r="I215" s="14"/>
      <c r="J215" s="14"/>
      <c r="K215" s="14"/>
      <c r="L215" s="8"/>
      <c r="M215" s="8">
        <v>1500</v>
      </c>
      <c r="N215" s="8"/>
      <c r="O215" s="8"/>
      <c r="P215" s="8"/>
      <c r="Q215" s="8">
        <v>1500</v>
      </c>
    </row>
    <row r="216" spans="1:17" x14ac:dyDescent="0.35">
      <c r="A216" s="32" t="s">
        <v>486</v>
      </c>
      <c r="B216" s="33"/>
      <c r="C216" s="33"/>
      <c r="D216" s="33"/>
      <c r="E216" s="33"/>
      <c r="F216" s="33"/>
      <c r="G216" s="33"/>
      <c r="H216" s="33"/>
      <c r="I216" s="33"/>
      <c r="J216" s="33"/>
      <c r="K216" s="34"/>
      <c r="L216" s="7"/>
      <c r="M216" s="7">
        <v>600</v>
      </c>
      <c r="N216" s="7"/>
      <c r="O216" s="7"/>
      <c r="P216" s="7"/>
      <c r="Q216" s="7">
        <v>600</v>
      </c>
    </row>
    <row r="217" spans="1:17" ht="232" x14ac:dyDescent="0.35">
      <c r="A217" s="10" t="s">
        <v>487</v>
      </c>
      <c r="B217" s="11" t="s">
        <v>488</v>
      </c>
      <c r="C217" s="11" t="s">
        <v>41</v>
      </c>
      <c r="D217" s="11" t="s">
        <v>488</v>
      </c>
      <c r="E217" s="11" t="s">
        <v>51</v>
      </c>
      <c r="F217" s="35"/>
      <c r="G217" s="36"/>
      <c r="H217" s="36"/>
      <c r="I217" s="36"/>
      <c r="J217" s="36"/>
      <c r="K217" s="37"/>
      <c r="L217" s="12"/>
      <c r="M217" s="7">
        <v>600</v>
      </c>
      <c r="N217" s="7"/>
      <c r="O217" s="7"/>
      <c r="P217" s="7"/>
      <c r="Q217" s="7">
        <v>600</v>
      </c>
    </row>
    <row r="218" spans="1:17" ht="29" x14ac:dyDescent="0.35">
      <c r="A218" s="38" t="s">
        <v>489</v>
      </c>
      <c r="B218" s="39" t="s">
        <v>490</v>
      </c>
      <c r="C218" s="39" t="s">
        <v>491</v>
      </c>
      <c r="D218" s="39" t="s">
        <v>492</v>
      </c>
      <c r="E218" s="39" t="s">
        <v>318</v>
      </c>
      <c r="F218" s="39" t="s">
        <v>481</v>
      </c>
      <c r="G218" s="9" t="s">
        <v>45</v>
      </c>
      <c r="H218" s="13"/>
      <c r="I218" s="14"/>
      <c r="J218" s="14"/>
      <c r="K218" s="14"/>
      <c r="L218" s="8"/>
      <c r="M218" s="8">
        <v>600</v>
      </c>
      <c r="N218" s="8"/>
      <c r="O218" s="8"/>
      <c r="P218" s="8"/>
      <c r="Q218" s="8">
        <v>600</v>
      </c>
    </row>
    <row r="219" spans="1:17" x14ac:dyDescent="0.35">
      <c r="A219" s="32" t="s">
        <v>493</v>
      </c>
      <c r="B219" s="33"/>
      <c r="C219" s="33"/>
      <c r="D219" s="33"/>
      <c r="E219" s="33"/>
      <c r="F219" s="33"/>
      <c r="G219" s="33"/>
      <c r="H219" s="33"/>
      <c r="I219" s="33"/>
      <c r="J219" s="33"/>
      <c r="K219" s="34"/>
      <c r="L219" s="7">
        <v>512007</v>
      </c>
      <c r="M219" s="7">
        <v>56766</v>
      </c>
      <c r="N219" s="7"/>
      <c r="O219" s="7"/>
      <c r="P219" s="7"/>
      <c r="Q219" s="7">
        <v>568773</v>
      </c>
    </row>
    <row r="220" spans="1:17" ht="72.5" x14ac:dyDescent="0.35">
      <c r="A220" s="10" t="s">
        <v>494</v>
      </c>
      <c r="B220" s="11" t="s">
        <v>495</v>
      </c>
      <c r="C220" s="11" t="s">
        <v>41</v>
      </c>
      <c r="D220" s="11" t="s">
        <v>496</v>
      </c>
      <c r="E220" s="11" t="s">
        <v>309</v>
      </c>
      <c r="F220" s="35"/>
      <c r="G220" s="36"/>
      <c r="H220" s="36"/>
      <c r="I220" s="36"/>
      <c r="J220" s="36"/>
      <c r="K220" s="37"/>
      <c r="L220" s="12">
        <v>512007</v>
      </c>
      <c r="M220" s="7">
        <v>56766</v>
      </c>
      <c r="N220" s="7"/>
      <c r="O220" s="7"/>
      <c r="P220" s="7"/>
      <c r="Q220" s="7">
        <v>568773</v>
      </c>
    </row>
    <row r="221" spans="1:17" ht="29" x14ac:dyDescent="0.35">
      <c r="A221" s="38" t="s">
        <v>497</v>
      </c>
      <c r="B221" s="39" t="s">
        <v>498</v>
      </c>
      <c r="C221" s="39" t="s">
        <v>499</v>
      </c>
      <c r="D221" s="39" t="s">
        <v>500</v>
      </c>
      <c r="E221" s="39" t="s">
        <v>318</v>
      </c>
      <c r="F221" s="39" t="s">
        <v>481</v>
      </c>
      <c r="G221" s="9" t="s">
        <v>45</v>
      </c>
      <c r="H221" s="13"/>
      <c r="I221" s="14"/>
      <c r="J221" s="14"/>
      <c r="K221" s="14"/>
      <c r="L221" s="8">
        <v>512007</v>
      </c>
      <c r="M221" s="8">
        <v>56766</v>
      </c>
      <c r="N221" s="8"/>
      <c r="O221" s="8"/>
      <c r="P221" s="8"/>
      <c r="Q221" s="8">
        <v>568773</v>
      </c>
    </row>
    <row r="222" spans="1:17" x14ac:dyDescent="0.35">
      <c r="A222" s="32" t="s">
        <v>501</v>
      </c>
      <c r="B222" s="33"/>
      <c r="C222" s="33"/>
      <c r="D222" s="33"/>
      <c r="E222" s="33"/>
      <c r="F222" s="33"/>
      <c r="G222" s="33"/>
      <c r="H222" s="33"/>
      <c r="I222" s="33"/>
      <c r="J222" s="33"/>
      <c r="K222" s="34"/>
      <c r="L222" s="7">
        <v>41678</v>
      </c>
      <c r="M222" s="7">
        <v>11880</v>
      </c>
      <c r="N222" s="7"/>
      <c r="O222" s="7"/>
      <c r="P222" s="7"/>
      <c r="Q222" s="7">
        <v>53558</v>
      </c>
    </row>
    <row r="223" spans="1:17" ht="304.5" x14ac:dyDescent="0.35">
      <c r="A223" s="10" t="s">
        <v>502</v>
      </c>
      <c r="B223" s="11" t="s">
        <v>503</v>
      </c>
      <c r="C223" s="11" t="s">
        <v>41</v>
      </c>
      <c r="D223" s="11" t="s">
        <v>504</v>
      </c>
      <c r="E223" s="11" t="s">
        <v>309</v>
      </c>
      <c r="F223" s="35"/>
      <c r="G223" s="36"/>
      <c r="H223" s="36"/>
      <c r="I223" s="36"/>
      <c r="J223" s="36"/>
      <c r="K223" s="37"/>
      <c r="L223" s="12">
        <v>41678</v>
      </c>
      <c r="M223" s="7">
        <v>11880</v>
      </c>
      <c r="N223" s="7"/>
      <c r="O223" s="7"/>
      <c r="P223" s="7"/>
      <c r="Q223" s="7">
        <v>53558</v>
      </c>
    </row>
    <row r="224" spans="1:17" ht="29" x14ac:dyDescent="0.35">
      <c r="A224" s="38" t="s">
        <v>505</v>
      </c>
      <c r="B224" s="39" t="s">
        <v>506</v>
      </c>
      <c r="C224" s="39" t="s">
        <v>41</v>
      </c>
      <c r="D224" s="39" t="s">
        <v>507</v>
      </c>
      <c r="E224" s="39" t="s">
        <v>318</v>
      </c>
      <c r="F224" s="39" t="s">
        <v>508</v>
      </c>
      <c r="G224" s="9" t="s">
        <v>45</v>
      </c>
      <c r="H224" s="13"/>
      <c r="I224" s="14"/>
      <c r="J224" s="14"/>
      <c r="K224" s="14"/>
      <c r="L224" s="8">
        <v>41678</v>
      </c>
      <c r="M224" s="8">
        <v>400</v>
      </c>
      <c r="N224" s="8"/>
      <c r="O224" s="8"/>
      <c r="P224" s="8"/>
      <c r="Q224" s="8">
        <v>42078</v>
      </c>
    </row>
    <row r="225" spans="1:17" ht="29" x14ac:dyDescent="0.35">
      <c r="A225" s="38" t="s">
        <v>509</v>
      </c>
      <c r="B225" s="39" t="s">
        <v>510</v>
      </c>
      <c r="C225" s="39" t="s">
        <v>41</v>
      </c>
      <c r="D225" s="39" t="s">
        <v>511</v>
      </c>
      <c r="E225" s="39" t="s">
        <v>318</v>
      </c>
      <c r="F225" s="39" t="s">
        <v>508</v>
      </c>
      <c r="G225" s="9" t="s">
        <v>45</v>
      </c>
      <c r="H225" s="13"/>
      <c r="I225" s="14"/>
      <c r="J225" s="14"/>
      <c r="K225" s="14"/>
      <c r="L225" s="8"/>
      <c r="M225" s="8">
        <v>701</v>
      </c>
      <c r="N225" s="8"/>
      <c r="O225" s="8"/>
      <c r="P225" s="8"/>
      <c r="Q225" s="8">
        <v>701</v>
      </c>
    </row>
    <row r="226" spans="1:17" ht="29" x14ac:dyDescent="0.35">
      <c r="A226" s="38" t="s">
        <v>512</v>
      </c>
      <c r="B226" s="39" t="s">
        <v>513</v>
      </c>
      <c r="C226" s="39" t="s">
        <v>41</v>
      </c>
      <c r="D226" s="39" t="s">
        <v>514</v>
      </c>
      <c r="E226" s="39" t="s">
        <v>318</v>
      </c>
      <c r="F226" s="39" t="s">
        <v>508</v>
      </c>
      <c r="G226" s="9" t="s">
        <v>45</v>
      </c>
      <c r="H226" s="13"/>
      <c r="I226" s="14"/>
      <c r="J226" s="14"/>
      <c r="K226" s="14"/>
      <c r="L226" s="8"/>
      <c r="M226" s="8">
        <v>1200</v>
      </c>
      <c r="N226" s="8"/>
      <c r="O226" s="8"/>
      <c r="P226" s="8"/>
      <c r="Q226" s="8">
        <v>1200</v>
      </c>
    </row>
    <row r="227" spans="1:17" ht="29" x14ac:dyDescent="0.35">
      <c r="A227" s="38" t="s">
        <v>515</v>
      </c>
      <c r="B227" s="39" t="s">
        <v>516</v>
      </c>
      <c r="C227" s="39" t="s">
        <v>41</v>
      </c>
      <c r="D227" s="39" t="s">
        <v>517</v>
      </c>
      <c r="E227" s="39" t="s">
        <v>318</v>
      </c>
      <c r="F227" s="39" t="s">
        <v>508</v>
      </c>
      <c r="G227" s="9" t="s">
        <v>45</v>
      </c>
      <c r="H227" s="13"/>
      <c r="I227" s="14"/>
      <c r="J227" s="14"/>
      <c r="K227" s="14"/>
      <c r="L227" s="8"/>
      <c r="M227" s="8">
        <v>9579</v>
      </c>
      <c r="N227" s="8"/>
      <c r="O227" s="8"/>
      <c r="P227" s="8"/>
      <c r="Q227" s="8">
        <v>9579</v>
      </c>
    </row>
    <row r="228" spans="1:17" x14ac:dyDescent="0.35">
      <c r="A228" s="43" t="s">
        <v>468</v>
      </c>
      <c r="B228" s="44"/>
      <c r="C228" s="44"/>
      <c r="D228" s="44"/>
      <c r="E228" s="44"/>
      <c r="F228" s="44"/>
      <c r="G228" s="44"/>
      <c r="H228" s="44"/>
      <c r="I228" s="44"/>
      <c r="J228" s="44"/>
      <c r="K228" s="44"/>
      <c r="L228" s="44"/>
      <c r="M228" s="44"/>
      <c r="N228" s="44"/>
      <c r="O228" s="44"/>
      <c r="P228" s="44"/>
      <c r="Q228" s="45"/>
    </row>
    <row r="229" spans="1:17" x14ac:dyDescent="0.35">
      <c r="A229" s="43" t="s">
        <v>24</v>
      </c>
      <c r="B229" s="44"/>
      <c r="C229" s="44"/>
      <c r="D229" s="44"/>
      <c r="E229" s="44"/>
      <c r="F229" s="44"/>
      <c r="G229" s="44"/>
      <c r="H229" s="44"/>
      <c r="I229" s="44"/>
      <c r="J229" s="44"/>
      <c r="K229" s="44"/>
      <c r="L229" s="44"/>
      <c r="M229" s="44"/>
      <c r="N229" s="44"/>
      <c r="O229" s="44"/>
      <c r="P229" s="44"/>
      <c r="Q229" s="45"/>
    </row>
    <row r="230" spans="1:17" x14ac:dyDescent="0.35">
      <c r="A230" s="43" t="s">
        <v>518</v>
      </c>
      <c r="B230" s="44"/>
      <c r="C230" s="44"/>
      <c r="D230" s="44"/>
      <c r="E230" s="44"/>
      <c r="F230" s="44"/>
      <c r="G230" s="44"/>
      <c r="H230" s="44"/>
      <c r="I230" s="44"/>
      <c r="J230" s="44"/>
      <c r="K230" s="44"/>
      <c r="L230" s="44"/>
      <c r="M230" s="44"/>
      <c r="N230" s="44"/>
      <c r="O230" s="44"/>
      <c r="P230" s="44"/>
      <c r="Q230" s="45"/>
    </row>
    <row r="231" spans="1:17" x14ac:dyDescent="0.35">
      <c r="A231" s="46" t="s">
        <v>519</v>
      </c>
      <c r="B231" s="47"/>
      <c r="C231" s="47"/>
      <c r="D231" s="47"/>
      <c r="E231" s="47"/>
      <c r="F231" s="47"/>
      <c r="G231" s="47"/>
      <c r="H231" s="47"/>
      <c r="I231" s="47"/>
      <c r="J231" s="47"/>
      <c r="K231" s="48"/>
      <c r="L231" s="4"/>
      <c r="M231" s="4">
        <v>750</v>
      </c>
      <c r="N231" s="4"/>
      <c r="O231" s="4"/>
      <c r="P231" s="4"/>
      <c r="Q231" s="4">
        <v>750</v>
      </c>
    </row>
    <row r="232" spans="1:17" ht="246.5" x14ac:dyDescent="0.35">
      <c r="A232" s="5" t="s">
        <v>520</v>
      </c>
      <c r="B232" s="6" t="s">
        <v>521</v>
      </c>
      <c r="C232" s="6" t="s">
        <v>41</v>
      </c>
      <c r="D232" s="6" t="s">
        <v>41</v>
      </c>
      <c r="E232" s="6" t="s">
        <v>309</v>
      </c>
      <c r="F232" s="40"/>
      <c r="G232" s="41"/>
      <c r="H232" s="41"/>
      <c r="I232" s="41"/>
      <c r="J232" s="41"/>
      <c r="K232" s="42"/>
      <c r="L232" s="4"/>
      <c r="M232" s="4">
        <v>750</v>
      </c>
      <c r="N232" s="4"/>
      <c r="O232" s="4"/>
      <c r="P232" s="4"/>
      <c r="Q232" s="4">
        <v>750</v>
      </c>
    </row>
    <row r="233" spans="1:17" x14ac:dyDescent="0.35">
      <c r="A233" s="32" t="s">
        <v>522</v>
      </c>
      <c r="B233" s="33"/>
      <c r="C233" s="33"/>
      <c r="D233" s="33"/>
      <c r="E233" s="33"/>
      <c r="F233" s="33"/>
      <c r="G233" s="33"/>
      <c r="H233" s="33"/>
      <c r="I233" s="33"/>
      <c r="J233" s="33"/>
      <c r="K233" s="34"/>
      <c r="L233" s="7"/>
      <c r="M233" s="7">
        <v>250</v>
      </c>
      <c r="N233" s="7"/>
      <c r="O233" s="7"/>
      <c r="P233" s="7"/>
      <c r="Q233" s="7">
        <v>250</v>
      </c>
    </row>
    <row r="234" spans="1:17" ht="43.5" x14ac:dyDescent="0.35">
      <c r="A234" s="10" t="s">
        <v>523</v>
      </c>
      <c r="B234" s="11" t="s">
        <v>524</v>
      </c>
      <c r="C234" s="11" t="s">
        <v>41</v>
      </c>
      <c r="D234" s="11" t="s">
        <v>524</v>
      </c>
      <c r="E234" s="11" t="s">
        <v>309</v>
      </c>
      <c r="F234" s="35"/>
      <c r="G234" s="36"/>
      <c r="H234" s="36"/>
      <c r="I234" s="36"/>
      <c r="J234" s="36"/>
      <c r="K234" s="37"/>
      <c r="L234" s="12"/>
      <c r="M234" s="7">
        <v>250</v>
      </c>
      <c r="N234" s="7"/>
      <c r="O234" s="7"/>
      <c r="P234" s="7"/>
      <c r="Q234" s="7">
        <v>250</v>
      </c>
    </row>
    <row r="235" spans="1:17" ht="29" x14ac:dyDescent="0.35">
      <c r="A235" s="38" t="s">
        <v>525</v>
      </c>
      <c r="B235" s="39" t="s">
        <v>526</v>
      </c>
      <c r="C235" s="39" t="s">
        <v>41</v>
      </c>
      <c r="D235" s="39" t="s">
        <v>527</v>
      </c>
      <c r="E235" s="39" t="s">
        <v>318</v>
      </c>
      <c r="F235" s="39" t="s">
        <v>481</v>
      </c>
      <c r="G235" s="9" t="s">
        <v>45</v>
      </c>
      <c r="H235" s="13"/>
      <c r="I235" s="14"/>
      <c r="J235" s="14"/>
      <c r="K235" s="14"/>
      <c r="L235" s="8"/>
      <c r="M235" s="8">
        <v>250</v>
      </c>
      <c r="N235" s="8"/>
      <c r="O235" s="8"/>
      <c r="P235" s="8"/>
      <c r="Q235" s="8">
        <v>250</v>
      </c>
    </row>
    <row r="236" spans="1:17" x14ac:dyDescent="0.35">
      <c r="A236" s="32" t="s">
        <v>528</v>
      </c>
      <c r="B236" s="33"/>
      <c r="C236" s="33"/>
      <c r="D236" s="33"/>
      <c r="E236" s="33"/>
      <c r="F236" s="33"/>
      <c r="G236" s="33"/>
      <c r="H236" s="33"/>
      <c r="I236" s="33"/>
      <c r="J236" s="33"/>
      <c r="K236" s="34"/>
      <c r="L236" s="7"/>
      <c r="M236" s="7">
        <v>500</v>
      </c>
      <c r="N236" s="7"/>
      <c r="O236" s="7"/>
      <c r="P236" s="7"/>
      <c r="Q236" s="7">
        <v>500</v>
      </c>
    </row>
    <row r="237" spans="1:17" ht="87" x14ac:dyDescent="0.35">
      <c r="A237" s="10" t="s">
        <v>529</v>
      </c>
      <c r="B237" s="11" t="s">
        <v>530</v>
      </c>
      <c r="C237" s="11" t="s">
        <v>41</v>
      </c>
      <c r="D237" s="11" t="s">
        <v>530</v>
      </c>
      <c r="E237" s="11"/>
      <c r="F237" s="35"/>
      <c r="G237" s="36"/>
      <c r="H237" s="36"/>
      <c r="I237" s="36"/>
      <c r="J237" s="36"/>
      <c r="K237" s="37"/>
      <c r="L237" s="12"/>
      <c r="M237" s="7">
        <v>500</v>
      </c>
      <c r="N237" s="7"/>
      <c r="O237" s="7"/>
      <c r="P237" s="7"/>
      <c r="Q237" s="7">
        <v>500</v>
      </c>
    </row>
    <row r="238" spans="1:17" ht="29" x14ac:dyDescent="0.35">
      <c r="A238" s="38" t="s">
        <v>531</v>
      </c>
      <c r="B238" s="39" t="s">
        <v>532</v>
      </c>
      <c r="C238" s="39" t="s">
        <v>41</v>
      </c>
      <c r="D238" s="39" t="s">
        <v>533</v>
      </c>
      <c r="E238" s="39" t="s">
        <v>318</v>
      </c>
      <c r="F238" s="39" t="s">
        <v>481</v>
      </c>
      <c r="G238" s="9" t="s">
        <v>45</v>
      </c>
      <c r="H238" s="13"/>
      <c r="I238" s="14"/>
      <c r="J238" s="14"/>
      <c r="K238" s="14"/>
      <c r="L238" s="8"/>
      <c r="M238" s="8">
        <v>500</v>
      </c>
      <c r="N238" s="8"/>
      <c r="O238" s="8"/>
      <c r="P238" s="8"/>
      <c r="Q238" s="8">
        <v>500</v>
      </c>
    </row>
    <row r="239" spans="1:17" x14ac:dyDescent="0.35">
      <c r="A239" s="29" t="s">
        <v>534</v>
      </c>
      <c r="B239" s="30"/>
      <c r="C239" s="30"/>
      <c r="D239" s="30"/>
      <c r="E239" s="30"/>
      <c r="F239" s="30"/>
      <c r="G239" s="30"/>
      <c r="H239" s="30"/>
      <c r="I239" s="30"/>
      <c r="J239" s="30"/>
      <c r="K239" s="31"/>
      <c r="L239" s="3">
        <v>2538874</v>
      </c>
      <c r="M239" s="3">
        <v>1096210</v>
      </c>
      <c r="N239" s="3">
        <v>3873544</v>
      </c>
      <c r="O239" s="3">
        <v>230000</v>
      </c>
      <c r="P239" s="3">
        <v>953093</v>
      </c>
      <c r="Q239" s="3">
        <v>8691721</v>
      </c>
    </row>
  </sheetData>
  <mergeCells count="625">
    <mergeCell ref="A1:Q2"/>
    <mergeCell ref="B3:Q3"/>
    <mergeCell ref="A4:A6"/>
    <mergeCell ref="B4:B6"/>
    <mergeCell ref="C4:C6"/>
    <mergeCell ref="D4:D6"/>
    <mergeCell ref="E4:E6"/>
    <mergeCell ref="F4:F6"/>
    <mergeCell ref="G4:G6"/>
    <mergeCell ref="H4:K5"/>
    <mergeCell ref="L4:P5"/>
    <mergeCell ref="Q4:Q6"/>
    <mergeCell ref="A12:Q12"/>
    <mergeCell ref="A13:Q13"/>
    <mergeCell ref="A14:Q14"/>
    <mergeCell ref="A15:K15"/>
    <mergeCell ref="F16:K16"/>
    <mergeCell ref="A7:Q7"/>
    <mergeCell ref="A8:Q8"/>
    <mergeCell ref="A9:Q9"/>
    <mergeCell ref="A10:Q10"/>
    <mergeCell ref="A11:Q11"/>
    <mergeCell ref="A20:K20"/>
    <mergeCell ref="F21:K21"/>
    <mergeCell ref="A22"/>
    <mergeCell ref="B22"/>
    <mergeCell ref="C22"/>
    <mergeCell ref="D22"/>
    <mergeCell ref="E22"/>
    <mergeCell ref="F22"/>
    <mergeCell ref="A17:K17"/>
    <mergeCell ref="F18:K18"/>
    <mergeCell ref="A19"/>
    <mergeCell ref="B19"/>
    <mergeCell ref="C19"/>
    <mergeCell ref="D19"/>
    <mergeCell ref="E19"/>
    <mergeCell ref="F19"/>
    <mergeCell ref="F23"/>
    <mergeCell ref="A24"/>
    <mergeCell ref="B24"/>
    <mergeCell ref="C24"/>
    <mergeCell ref="D24"/>
    <mergeCell ref="E24"/>
    <mergeCell ref="F24"/>
    <mergeCell ref="A23"/>
    <mergeCell ref="B23"/>
    <mergeCell ref="C23"/>
    <mergeCell ref="D23"/>
    <mergeCell ref="E23"/>
    <mergeCell ref="F25"/>
    <mergeCell ref="A26"/>
    <mergeCell ref="B26"/>
    <mergeCell ref="C26"/>
    <mergeCell ref="D26"/>
    <mergeCell ref="E26"/>
    <mergeCell ref="F26"/>
    <mergeCell ref="A25"/>
    <mergeCell ref="B25"/>
    <mergeCell ref="C25"/>
    <mergeCell ref="D25"/>
    <mergeCell ref="E25"/>
    <mergeCell ref="F31:K31"/>
    <mergeCell ref="A32"/>
    <mergeCell ref="B32"/>
    <mergeCell ref="C32"/>
    <mergeCell ref="D32"/>
    <mergeCell ref="E32"/>
    <mergeCell ref="F32"/>
    <mergeCell ref="F27"/>
    <mergeCell ref="A28:K28"/>
    <mergeCell ref="F29:K29"/>
    <mergeCell ref="A30"/>
    <mergeCell ref="B30"/>
    <mergeCell ref="C30"/>
    <mergeCell ref="D30"/>
    <mergeCell ref="E30"/>
    <mergeCell ref="F30"/>
    <mergeCell ref="A27"/>
    <mergeCell ref="B27"/>
    <mergeCell ref="C27"/>
    <mergeCell ref="D27"/>
    <mergeCell ref="E27"/>
    <mergeCell ref="F33"/>
    <mergeCell ref="A34"/>
    <mergeCell ref="B34"/>
    <mergeCell ref="C34"/>
    <mergeCell ref="D34"/>
    <mergeCell ref="E34"/>
    <mergeCell ref="F34"/>
    <mergeCell ref="A33"/>
    <mergeCell ref="B33"/>
    <mergeCell ref="C33"/>
    <mergeCell ref="D33"/>
    <mergeCell ref="E33"/>
    <mergeCell ref="F35"/>
    <mergeCell ref="A36"/>
    <mergeCell ref="B36"/>
    <mergeCell ref="C36"/>
    <mergeCell ref="D36"/>
    <mergeCell ref="E36"/>
    <mergeCell ref="F36"/>
    <mergeCell ref="A35"/>
    <mergeCell ref="B35"/>
    <mergeCell ref="C35"/>
    <mergeCell ref="D35"/>
    <mergeCell ref="E35"/>
    <mergeCell ref="F37"/>
    <mergeCell ref="A38"/>
    <mergeCell ref="B38"/>
    <mergeCell ref="C38"/>
    <mergeCell ref="D38"/>
    <mergeCell ref="E38"/>
    <mergeCell ref="F38"/>
    <mergeCell ref="A37"/>
    <mergeCell ref="B37"/>
    <mergeCell ref="C37"/>
    <mergeCell ref="D37"/>
    <mergeCell ref="E37"/>
    <mergeCell ref="F39"/>
    <mergeCell ref="A40"/>
    <mergeCell ref="B40"/>
    <mergeCell ref="C40"/>
    <mergeCell ref="D40"/>
    <mergeCell ref="E40"/>
    <mergeCell ref="F40"/>
    <mergeCell ref="A39"/>
    <mergeCell ref="B39"/>
    <mergeCell ref="C39"/>
    <mergeCell ref="D39"/>
    <mergeCell ref="E39"/>
    <mergeCell ref="F41"/>
    <mergeCell ref="A42"/>
    <mergeCell ref="B42"/>
    <mergeCell ref="C42"/>
    <mergeCell ref="D42"/>
    <mergeCell ref="E42"/>
    <mergeCell ref="F42"/>
    <mergeCell ref="A41"/>
    <mergeCell ref="B41"/>
    <mergeCell ref="C41"/>
    <mergeCell ref="D41"/>
    <mergeCell ref="E41"/>
    <mergeCell ref="F43"/>
    <mergeCell ref="A44"/>
    <mergeCell ref="B44"/>
    <mergeCell ref="C44"/>
    <mergeCell ref="D44"/>
    <mergeCell ref="E44"/>
    <mergeCell ref="F44"/>
    <mergeCell ref="A43"/>
    <mergeCell ref="B43"/>
    <mergeCell ref="C43"/>
    <mergeCell ref="D43"/>
    <mergeCell ref="E43"/>
    <mergeCell ref="F45"/>
    <mergeCell ref="A46"/>
    <mergeCell ref="B46"/>
    <mergeCell ref="C46"/>
    <mergeCell ref="D46"/>
    <mergeCell ref="E46"/>
    <mergeCell ref="F46"/>
    <mergeCell ref="A45"/>
    <mergeCell ref="B45"/>
    <mergeCell ref="C45"/>
    <mergeCell ref="D45"/>
    <mergeCell ref="E45"/>
    <mergeCell ref="F47"/>
    <mergeCell ref="A48"/>
    <mergeCell ref="B48"/>
    <mergeCell ref="C48"/>
    <mergeCell ref="D48"/>
    <mergeCell ref="E48"/>
    <mergeCell ref="F48"/>
    <mergeCell ref="A47"/>
    <mergeCell ref="B47"/>
    <mergeCell ref="C47"/>
    <mergeCell ref="D47"/>
    <mergeCell ref="E47"/>
    <mergeCell ref="F49"/>
    <mergeCell ref="A50:Q50"/>
    <mergeCell ref="A51:Q51"/>
    <mergeCell ref="A52:Q52"/>
    <mergeCell ref="A53:K53"/>
    <mergeCell ref="A49"/>
    <mergeCell ref="B49"/>
    <mergeCell ref="C49"/>
    <mergeCell ref="D49"/>
    <mergeCell ref="E49"/>
    <mergeCell ref="F54:K54"/>
    <mergeCell ref="A55:K55"/>
    <mergeCell ref="F56:K56"/>
    <mergeCell ref="A57"/>
    <mergeCell ref="B57"/>
    <mergeCell ref="C57"/>
    <mergeCell ref="D57"/>
    <mergeCell ref="E57"/>
    <mergeCell ref="F57"/>
    <mergeCell ref="A61:Q61"/>
    <mergeCell ref="A62:Q62"/>
    <mergeCell ref="A63:Q63"/>
    <mergeCell ref="A64:Q64"/>
    <mergeCell ref="A65:Q65"/>
    <mergeCell ref="A58:K58"/>
    <mergeCell ref="F59:K59"/>
    <mergeCell ref="A60"/>
    <mergeCell ref="B60"/>
    <mergeCell ref="C60"/>
    <mergeCell ref="D60"/>
    <mergeCell ref="E60"/>
    <mergeCell ref="F60"/>
    <mergeCell ref="A71:K71"/>
    <mergeCell ref="F72:K72"/>
    <mergeCell ref="A73"/>
    <mergeCell ref="B73"/>
    <mergeCell ref="C73"/>
    <mergeCell ref="D73"/>
    <mergeCell ref="E73"/>
    <mergeCell ref="F73"/>
    <mergeCell ref="A66:Q66"/>
    <mergeCell ref="A67:Q67"/>
    <mergeCell ref="A68:Q68"/>
    <mergeCell ref="A69:K69"/>
    <mergeCell ref="F70:K70"/>
    <mergeCell ref="F74"/>
    <mergeCell ref="A75"/>
    <mergeCell ref="B75"/>
    <mergeCell ref="C75"/>
    <mergeCell ref="D75"/>
    <mergeCell ref="E75"/>
    <mergeCell ref="F75"/>
    <mergeCell ref="A74"/>
    <mergeCell ref="B74"/>
    <mergeCell ref="C74"/>
    <mergeCell ref="D74"/>
    <mergeCell ref="E74"/>
    <mergeCell ref="F76"/>
    <mergeCell ref="A77:Q77"/>
    <mergeCell ref="A78:Q78"/>
    <mergeCell ref="A79:Q79"/>
    <mergeCell ref="A80:K80"/>
    <mergeCell ref="A76"/>
    <mergeCell ref="B76"/>
    <mergeCell ref="C76"/>
    <mergeCell ref="D76"/>
    <mergeCell ref="E76"/>
    <mergeCell ref="A85:Q85"/>
    <mergeCell ref="A86:Q86"/>
    <mergeCell ref="A87:Q87"/>
    <mergeCell ref="A88:Q88"/>
    <mergeCell ref="A89:K89"/>
    <mergeCell ref="F81:K81"/>
    <mergeCell ref="A82:K82"/>
    <mergeCell ref="F83:K83"/>
    <mergeCell ref="A84"/>
    <mergeCell ref="B84"/>
    <mergeCell ref="C84"/>
    <mergeCell ref="D84"/>
    <mergeCell ref="E84"/>
    <mergeCell ref="F84"/>
    <mergeCell ref="F90:K90"/>
    <mergeCell ref="A91:K91"/>
    <mergeCell ref="F92:K92"/>
    <mergeCell ref="A93"/>
    <mergeCell ref="B93"/>
    <mergeCell ref="C93"/>
    <mergeCell ref="D93"/>
    <mergeCell ref="E93"/>
    <mergeCell ref="F93"/>
    <mergeCell ref="A96:K96"/>
    <mergeCell ref="F97:K97"/>
    <mergeCell ref="A98"/>
    <mergeCell ref="B98"/>
    <mergeCell ref="C98"/>
    <mergeCell ref="D98"/>
    <mergeCell ref="E98"/>
    <mergeCell ref="F98"/>
    <mergeCell ref="F94"/>
    <mergeCell ref="A95"/>
    <mergeCell ref="B95"/>
    <mergeCell ref="C95"/>
    <mergeCell ref="D95"/>
    <mergeCell ref="E95"/>
    <mergeCell ref="F95"/>
    <mergeCell ref="A94"/>
    <mergeCell ref="B94"/>
    <mergeCell ref="C94"/>
    <mergeCell ref="D94"/>
    <mergeCell ref="E94"/>
    <mergeCell ref="A104:K104"/>
    <mergeCell ref="F105:K105"/>
    <mergeCell ref="A106"/>
    <mergeCell ref="B106"/>
    <mergeCell ref="C106"/>
    <mergeCell ref="D106"/>
    <mergeCell ref="E106"/>
    <mergeCell ref="F106"/>
    <mergeCell ref="A99:Q99"/>
    <mergeCell ref="A100:Q100"/>
    <mergeCell ref="A101:Q101"/>
    <mergeCell ref="A102:K102"/>
    <mergeCell ref="F103:K103"/>
    <mergeCell ref="A112:K112"/>
    <mergeCell ref="F113:K113"/>
    <mergeCell ref="A114"/>
    <mergeCell ref="B114"/>
    <mergeCell ref="C114"/>
    <mergeCell ref="D114"/>
    <mergeCell ref="E114"/>
    <mergeCell ref="F114"/>
    <mergeCell ref="A107:Q107"/>
    <mergeCell ref="A108:Q108"/>
    <mergeCell ref="A109:Q109"/>
    <mergeCell ref="A110:K110"/>
    <mergeCell ref="F111:K111"/>
    <mergeCell ref="A117:K117"/>
    <mergeCell ref="F118:K118"/>
    <mergeCell ref="A119"/>
    <mergeCell ref="B119"/>
    <mergeCell ref="C119"/>
    <mergeCell ref="D119"/>
    <mergeCell ref="E119"/>
    <mergeCell ref="F119"/>
    <mergeCell ref="F115"/>
    <mergeCell ref="A116"/>
    <mergeCell ref="B116"/>
    <mergeCell ref="C116"/>
    <mergeCell ref="D116"/>
    <mergeCell ref="E116"/>
    <mergeCell ref="F116"/>
    <mergeCell ref="A115"/>
    <mergeCell ref="B115"/>
    <mergeCell ref="C115"/>
    <mergeCell ref="D115"/>
    <mergeCell ref="E115"/>
    <mergeCell ref="F120"/>
    <mergeCell ref="A121"/>
    <mergeCell ref="B121"/>
    <mergeCell ref="C121"/>
    <mergeCell ref="D121"/>
    <mergeCell ref="E121"/>
    <mergeCell ref="F121"/>
    <mergeCell ref="A120"/>
    <mergeCell ref="B120"/>
    <mergeCell ref="C120"/>
    <mergeCell ref="D120"/>
    <mergeCell ref="E120"/>
    <mergeCell ref="A124:Q124"/>
    <mergeCell ref="A125:Q125"/>
    <mergeCell ref="A126:Q126"/>
    <mergeCell ref="A127:K127"/>
    <mergeCell ref="F128:K128"/>
    <mergeCell ref="F122"/>
    <mergeCell ref="A123"/>
    <mergeCell ref="B123"/>
    <mergeCell ref="C123"/>
    <mergeCell ref="D123"/>
    <mergeCell ref="E123"/>
    <mergeCell ref="F123"/>
    <mergeCell ref="A122"/>
    <mergeCell ref="B122"/>
    <mergeCell ref="C122"/>
    <mergeCell ref="D122"/>
    <mergeCell ref="E122"/>
    <mergeCell ref="A132:K132"/>
    <mergeCell ref="F133:K133"/>
    <mergeCell ref="A134"/>
    <mergeCell ref="B134"/>
    <mergeCell ref="C134"/>
    <mergeCell ref="D134"/>
    <mergeCell ref="E134"/>
    <mergeCell ref="F134"/>
    <mergeCell ref="A129:K129"/>
    <mergeCell ref="F130:K130"/>
    <mergeCell ref="A131"/>
    <mergeCell ref="B131"/>
    <mergeCell ref="C131"/>
    <mergeCell ref="D131"/>
    <mergeCell ref="E131"/>
    <mergeCell ref="F131"/>
    <mergeCell ref="A140:K140"/>
    <mergeCell ref="F141:K141"/>
    <mergeCell ref="A142"/>
    <mergeCell ref="B142"/>
    <mergeCell ref="C142"/>
    <mergeCell ref="D142"/>
    <mergeCell ref="E142"/>
    <mergeCell ref="F142"/>
    <mergeCell ref="A135:Q135"/>
    <mergeCell ref="A136:Q136"/>
    <mergeCell ref="A137:Q137"/>
    <mergeCell ref="A138:K138"/>
    <mergeCell ref="F139:K139"/>
    <mergeCell ref="F143"/>
    <mergeCell ref="A144:Q144"/>
    <mergeCell ref="A145:Q145"/>
    <mergeCell ref="A146:Q146"/>
    <mergeCell ref="A147:Q147"/>
    <mergeCell ref="A143"/>
    <mergeCell ref="B143"/>
    <mergeCell ref="C143"/>
    <mergeCell ref="D143"/>
    <mergeCell ref="E143"/>
    <mergeCell ref="F153:K153"/>
    <mergeCell ref="A154"/>
    <mergeCell ref="B154"/>
    <mergeCell ref="C154"/>
    <mergeCell ref="D154"/>
    <mergeCell ref="E154"/>
    <mergeCell ref="F154"/>
    <mergeCell ref="A148:Q148"/>
    <mergeCell ref="A149:Q149"/>
    <mergeCell ref="A150:K150"/>
    <mergeCell ref="F151:K151"/>
    <mergeCell ref="A152:K152"/>
    <mergeCell ref="A158:K158"/>
    <mergeCell ref="F159:K159"/>
    <mergeCell ref="A160"/>
    <mergeCell ref="B160"/>
    <mergeCell ref="C160"/>
    <mergeCell ref="D160"/>
    <mergeCell ref="E160"/>
    <mergeCell ref="F160"/>
    <mergeCell ref="A155:K155"/>
    <mergeCell ref="F156:K156"/>
    <mergeCell ref="A157"/>
    <mergeCell ref="B157"/>
    <mergeCell ref="C157"/>
    <mergeCell ref="D157"/>
    <mergeCell ref="E157"/>
    <mergeCell ref="F157"/>
    <mergeCell ref="F161"/>
    <mergeCell ref="F162"/>
    <mergeCell ref="A163"/>
    <mergeCell ref="B163"/>
    <mergeCell ref="C163"/>
    <mergeCell ref="D163"/>
    <mergeCell ref="E163"/>
    <mergeCell ref="F163"/>
    <mergeCell ref="A161:A162"/>
    <mergeCell ref="B161:B162"/>
    <mergeCell ref="C161:C162"/>
    <mergeCell ref="D161:D162"/>
    <mergeCell ref="E161:E162"/>
    <mergeCell ref="F164"/>
    <mergeCell ref="A165:Q165"/>
    <mergeCell ref="A166:Q166"/>
    <mergeCell ref="A167:Q167"/>
    <mergeCell ref="A168:K168"/>
    <mergeCell ref="A164"/>
    <mergeCell ref="B164"/>
    <mergeCell ref="C164"/>
    <mergeCell ref="D164"/>
    <mergeCell ref="E164"/>
    <mergeCell ref="A173:K173"/>
    <mergeCell ref="F174:K174"/>
    <mergeCell ref="A175"/>
    <mergeCell ref="B175"/>
    <mergeCell ref="C175"/>
    <mergeCell ref="D175"/>
    <mergeCell ref="E175"/>
    <mergeCell ref="F175"/>
    <mergeCell ref="F169:K169"/>
    <mergeCell ref="A170:K170"/>
    <mergeCell ref="F171:K171"/>
    <mergeCell ref="A172"/>
    <mergeCell ref="B172"/>
    <mergeCell ref="C172"/>
    <mergeCell ref="D172"/>
    <mergeCell ref="E172"/>
    <mergeCell ref="F172"/>
    <mergeCell ref="F176"/>
    <mergeCell ref="A177:Q177"/>
    <mergeCell ref="A178:Q178"/>
    <mergeCell ref="A179:Q179"/>
    <mergeCell ref="A180:K180"/>
    <mergeCell ref="A176"/>
    <mergeCell ref="B176"/>
    <mergeCell ref="C176"/>
    <mergeCell ref="D176"/>
    <mergeCell ref="E176"/>
    <mergeCell ref="F181:K181"/>
    <mergeCell ref="A182:K182"/>
    <mergeCell ref="F183:K183"/>
    <mergeCell ref="A184"/>
    <mergeCell ref="B184"/>
    <mergeCell ref="C184"/>
    <mergeCell ref="D184"/>
    <mergeCell ref="E184"/>
    <mergeCell ref="F184"/>
    <mergeCell ref="A189:Q189"/>
    <mergeCell ref="A190:Q190"/>
    <mergeCell ref="A191:Q191"/>
    <mergeCell ref="A192:Q192"/>
    <mergeCell ref="A193:K193"/>
    <mergeCell ref="F185:K185"/>
    <mergeCell ref="A186:K186"/>
    <mergeCell ref="F187:K187"/>
    <mergeCell ref="A188"/>
    <mergeCell ref="B188"/>
    <mergeCell ref="C188"/>
    <mergeCell ref="D188"/>
    <mergeCell ref="E188"/>
    <mergeCell ref="F188"/>
    <mergeCell ref="A198:K198"/>
    <mergeCell ref="F199:K199"/>
    <mergeCell ref="A200"/>
    <mergeCell ref="B200"/>
    <mergeCell ref="C200"/>
    <mergeCell ref="D200"/>
    <mergeCell ref="E200"/>
    <mergeCell ref="F200"/>
    <mergeCell ref="F194:K194"/>
    <mergeCell ref="A195:K195"/>
    <mergeCell ref="F196:K196"/>
    <mergeCell ref="A197"/>
    <mergeCell ref="B197"/>
    <mergeCell ref="C197"/>
    <mergeCell ref="D197"/>
    <mergeCell ref="E197"/>
    <mergeCell ref="F197"/>
    <mergeCell ref="F201"/>
    <mergeCell ref="A202:K202"/>
    <mergeCell ref="F203:K203"/>
    <mergeCell ref="A204"/>
    <mergeCell ref="B204"/>
    <mergeCell ref="C204"/>
    <mergeCell ref="D204"/>
    <mergeCell ref="E204"/>
    <mergeCell ref="F204"/>
    <mergeCell ref="A201"/>
    <mergeCell ref="B201"/>
    <mergeCell ref="C201"/>
    <mergeCell ref="D201"/>
    <mergeCell ref="E201"/>
    <mergeCell ref="F205"/>
    <mergeCell ref="A206:Q206"/>
    <mergeCell ref="A207:Q207"/>
    <mergeCell ref="A208:Q208"/>
    <mergeCell ref="A209:Q209"/>
    <mergeCell ref="A205"/>
    <mergeCell ref="B205"/>
    <mergeCell ref="C205"/>
    <mergeCell ref="D205"/>
    <mergeCell ref="E205"/>
    <mergeCell ref="A210:K210"/>
    <mergeCell ref="F211:K211"/>
    <mergeCell ref="A212:K212"/>
    <mergeCell ref="F213:K213"/>
    <mergeCell ref="A214"/>
    <mergeCell ref="B214"/>
    <mergeCell ref="C214"/>
    <mergeCell ref="D214"/>
    <mergeCell ref="E214"/>
    <mergeCell ref="F214"/>
    <mergeCell ref="F215"/>
    <mergeCell ref="A216:K216"/>
    <mergeCell ref="F217:K217"/>
    <mergeCell ref="A218"/>
    <mergeCell ref="B218"/>
    <mergeCell ref="C218"/>
    <mergeCell ref="D218"/>
    <mergeCell ref="E218"/>
    <mergeCell ref="F218"/>
    <mergeCell ref="A215"/>
    <mergeCell ref="B215"/>
    <mergeCell ref="C215"/>
    <mergeCell ref="D215"/>
    <mergeCell ref="E215"/>
    <mergeCell ref="A222:K222"/>
    <mergeCell ref="F223:K223"/>
    <mergeCell ref="A224"/>
    <mergeCell ref="B224"/>
    <mergeCell ref="C224"/>
    <mergeCell ref="D224"/>
    <mergeCell ref="E224"/>
    <mergeCell ref="F224"/>
    <mergeCell ref="A219:K219"/>
    <mergeCell ref="F220:K220"/>
    <mergeCell ref="A221"/>
    <mergeCell ref="B221"/>
    <mergeCell ref="C221"/>
    <mergeCell ref="D221"/>
    <mergeCell ref="E221"/>
    <mergeCell ref="F221"/>
    <mergeCell ref="F225"/>
    <mergeCell ref="A226"/>
    <mergeCell ref="B226"/>
    <mergeCell ref="C226"/>
    <mergeCell ref="D226"/>
    <mergeCell ref="E226"/>
    <mergeCell ref="F226"/>
    <mergeCell ref="A225"/>
    <mergeCell ref="B225"/>
    <mergeCell ref="C225"/>
    <mergeCell ref="D225"/>
    <mergeCell ref="E225"/>
    <mergeCell ref="F227"/>
    <mergeCell ref="A228:Q228"/>
    <mergeCell ref="A229:Q229"/>
    <mergeCell ref="A230:Q230"/>
    <mergeCell ref="A231:K231"/>
    <mergeCell ref="A227"/>
    <mergeCell ref="B227"/>
    <mergeCell ref="C227"/>
    <mergeCell ref="D227"/>
    <mergeCell ref="E227"/>
    <mergeCell ref="F232:K232"/>
    <mergeCell ref="A233:K233"/>
    <mergeCell ref="F234:K234"/>
    <mergeCell ref="A235"/>
    <mergeCell ref="B235"/>
    <mergeCell ref="C235"/>
    <mergeCell ref="D235"/>
    <mergeCell ref="E235"/>
    <mergeCell ref="F235"/>
    <mergeCell ref="A239:K239"/>
    <mergeCell ref="A236:K236"/>
    <mergeCell ref="F237:K237"/>
    <mergeCell ref="A238"/>
    <mergeCell ref="B238"/>
    <mergeCell ref="C238"/>
    <mergeCell ref="D238"/>
    <mergeCell ref="E238"/>
    <mergeCell ref="F238"/>
  </mergeCells>
  <pageMargins left="0.7" right="0.7" top="0.75" bottom="0.75" header="0.3" footer="0.3"/>
  <headerFooter>
    <oddHeader>&amp;L&amp;8 Author: DBFTL &amp;R&amp;8 &amp;D &amp;T</oddHeader>
    <oddFooter>&amp;L&amp;BPlanu Anual&amp;RPájina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topLeftCell="A19" workbookViewId="0">
      <selection activeCell="C10" sqref="C10"/>
    </sheetView>
  </sheetViews>
  <sheetFormatPr defaultRowHeight="14.5" x14ac:dyDescent="0.35"/>
  <cols>
    <col min="1" max="1" width="3.36328125" style="17" customWidth="1"/>
    <col min="2" max="2" width="27.90625" style="17" bestFit="1" customWidth="1"/>
    <col min="3" max="3" width="18.90625" style="17" bestFit="1" customWidth="1"/>
    <col min="4" max="5" width="13.54296875" style="17" bestFit="1" customWidth="1"/>
    <col min="6" max="6" width="15.54296875" style="17" customWidth="1"/>
    <col min="7" max="7" width="19.26953125" style="17" bestFit="1" customWidth="1"/>
    <col min="8" max="8" width="19.453125" style="17" customWidth="1"/>
    <col min="9" max="16384" width="8.7265625" style="17"/>
  </cols>
  <sheetData>
    <row r="1" spans="1:8" x14ac:dyDescent="0.35">
      <c r="A1" s="66" t="s">
        <v>563</v>
      </c>
      <c r="B1" s="66"/>
      <c r="C1" s="66"/>
      <c r="D1" s="66"/>
      <c r="E1" s="66"/>
      <c r="F1" s="66"/>
      <c r="G1" s="66"/>
      <c r="H1" s="66"/>
    </row>
    <row r="2" spans="1:8" x14ac:dyDescent="0.35">
      <c r="A2" s="67" t="s">
        <v>538</v>
      </c>
      <c r="B2" s="67"/>
      <c r="C2" s="67"/>
      <c r="D2" s="67"/>
      <c r="E2" s="67"/>
      <c r="F2" s="67"/>
      <c r="G2" s="67"/>
      <c r="H2" s="67"/>
    </row>
    <row r="3" spans="1:8" x14ac:dyDescent="0.35">
      <c r="A3" s="68" t="s">
        <v>539</v>
      </c>
      <c r="B3" s="68" t="s">
        <v>540</v>
      </c>
      <c r="C3" s="68" t="s">
        <v>541</v>
      </c>
      <c r="D3" s="68"/>
      <c r="E3" s="68"/>
      <c r="F3" s="68"/>
      <c r="G3" s="68"/>
      <c r="H3" s="68" t="s">
        <v>542</v>
      </c>
    </row>
    <row r="4" spans="1:8" ht="43.5" x14ac:dyDescent="0.35">
      <c r="A4" s="68"/>
      <c r="B4" s="68"/>
      <c r="C4" s="18" t="s">
        <v>15</v>
      </c>
      <c r="D4" s="18" t="s">
        <v>16</v>
      </c>
      <c r="E4" s="18" t="s">
        <v>17</v>
      </c>
      <c r="F4" s="18" t="s">
        <v>18</v>
      </c>
      <c r="G4" s="18" t="s">
        <v>19</v>
      </c>
      <c r="H4" s="68"/>
    </row>
    <row r="5" spans="1:8" x14ac:dyDescent="0.35">
      <c r="A5" s="19">
        <v>1</v>
      </c>
      <c r="B5" s="20" t="s">
        <v>543</v>
      </c>
      <c r="C5" s="21">
        <v>692494</v>
      </c>
      <c r="D5" s="21">
        <v>682847</v>
      </c>
      <c r="E5" s="21">
        <v>806239</v>
      </c>
      <c r="F5" s="21">
        <v>180000</v>
      </c>
      <c r="G5" s="21"/>
      <c r="H5" s="22">
        <f>SUM(C5:G5)</f>
        <v>2361580</v>
      </c>
    </row>
    <row r="6" spans="1:8" x14ac:dyDescent="0.35">
      <c r="A6" s="19">
        <v>2</v>
      </c>
      <c r="B6" s="19" t="s">
        <v>544</v>
      </c>
      <c r="C6" s="21">
        <v>202178</v>
      </c>
      <c r="D6" s="21">
        <v>43136</v>
      </c>
      <c r="E6" s="21"/>
      <c r="F6" s="21">
        <v>50000</v>
      </c>
      <c r="G6" s="21"/>
      <c r="H6" s="22">
        <f t="shared" ref="H6:H23" si="0">SUM(C6:G6)</f>
        <v>295314</v>
      </c>
    </row>
    <row r="7" spans="1:8" x14ac:dyDescent="0.35">
      <c r="A7" s="19">
        <v>3</v>
      </c>
      <c r="B7" s="19" t="s">
        <v>545</v>
      </c>
      <c r="C7" s="21">
        <v>200921</v>
      </c>
      <c r="D7" s="21">
        <f>38350</f>
        <v>38350</v>
      </c>
      <c r="E7" s="21">
        <f>1802557+262107</f>
        <v>2064664</v>
      </c>
      <c r="F7" s="21"/>
      <c r="G7" s="21"/>
      <c r="H7" s="22">
        <f t="shared" si="0"/>
        <v>2303935</v>
      </c>
    </row>
    <row r="8" spans="1:8" x14ac:dyDescent="0.35">
      <c r="A8" s="19">
        <v>4</v>
      </c>
      <c r="B8" s="19" t="s">
        <v>546</v>
      </c>
      <c r="C8" s="21">
        <f>553685-41678</f>
        <v>512007</v>
      </c>
      <c r="D8" s="21">
        <f>71986-11880+750</f>
        <v>60856</v>
      </c>
      <c r="E8" s="21"/>
      <c r="F8" s="21"/>
      <c r="G8" s="21"/>
      <c r="H8" s="22">
        <f t="shared" si="0"/>
        <v>572863</v>
      </c>
    </row>
    <row r="9" spans="1:8" x14ac:dyDescent="0.35">
      <c r="A9" s="19">
        <v>5</v>
      </c>
      <c r="B9" s="19" t="s">
        <v>547</v>
      </c>
      <c r="C9" s="21">
        <f>79125+11620</f>
        <v>90745</v>
      </c>
      <c r="D9" s="21">
        <f>26618+1600</f>
        <v>28218</v>
      </c>
      <c r="E9" s="21"/>
      <c r="F9" s="21"/>
      <c r="G9" s="21"/>
      <c r="H9" s="22">
        <f t="shared" si="0"/>
        <v>118963</v>
      </c>
    </row>
    <row r="10" spans="1:8" x14ac:dyDescent="0.35">
      <c r="A10" s="19">
        <v>6</v>
      </c>
      <c r="B10" s="19" t="s">
        <v>548</v>
      </c>
      <c r="C10" s="21">
        <v>99361</v>
      </c>
      <c r="D10" s="21">
        <v>56719</v>
      </c>
      <c r="E10" s="21"/>
      <c r="F10" s="21"/>
      <c r="G10" s="21"/>
      <c r="H10" s="22">
        <f t="shared" si="0"/>
        <v>156080</v>
      </c>
    </row>
    <row r="11" spans="1:8" x14ac:dyDescent="0.35">
      <c r="A11" s="19">
        <v>7</v>
      </c>
      <c r="B11" s="19" t="s">
        <v>549</v>
      </c>
      <c r="C11" s="21">
        <v>41786</v>
      </c>
      <c r="D11" s="21">
        <v>8651</v>
      </c>
      <c r="E11" s="21"/>
      <c r="F11" s="21"/>
      <c r="G11" s="21"/>
      <c r="H11" s="22">
        <f t="shared" si="0"/>
        <v>50437</v>
      </c>
    </row>
    <row r="12" spans="1:8" x14ac:dyDescent="0.35">
      <c r="A12" s="19">
        <v>8</v>
      </c>
      <c r="B12" s="23" t="s">
        <v>550</v>
      </c>
      <c r="C12" s="21">
        <v>55280</v>
      </c>
      <c r="D12" s="21">
        <v>34040</v>
      </c>
      <c r="E12" s="21"/>
      <c r="F12" s="21"/>
      <c r="G12" s="21"/>
      <c r="H12" s="22">
        <f>SUM(C12:G12)</f>
        <v>89320</v>
      </c>
    </row>
    <row r="13" spans="1:8" x14ac:dyDescent="0.35">
      <c r="A13" s="19">
        <v>9</v>
      </c>
      <c r="B13" s="24" t="s">
        <v>551</v>
      </c>
      <c r="C13" s="21">
        <v>40917</v>
      </c>
      <c r="D13" s="21">
        <v>9694</v>
      </c>
      <c r="E13" s="21"/>
      <c r="F13" s="21"/>
      <c r="G13" s="21"/>
      <c r="H13" s="22">
        <f t="shared" si="0"/>
        <v>50611</v>
      </c>
    </row>
    <row r="14" spans="1:8" ht="29" x14ac:dyDescent="0.35">
      <c r="A14" s="19">
        <v>10</v>
      </c>
      <c r="B14" s="23" t="s">
        <v>552</v>
      </c>
      <c r="C14" s="21">
        <v>49612</v>
      </c>
      <c r="D14" s="21">
        <v>9008</v>
      </c>
      <c r="E14" s="21"/>
      <c r="F14" s="21"/>
      <c r="G14" s="21"/>
      <c r="H14" s="22">
        <f t="shared" si="0"/>
        <v>58620</v>
      </c>
    </row>
    <row r="15" spans="1:8" x14ac:dyDescent="0.35">
      <c r="A15" s="19">
        <v>11</v>
      </c>
      <c r="B15" s="23" t="s">
        <v>554</v>
      </c>
      <c r="C15" s="21">
        <v>41678</v>
      </c>
      <c r="D15" s="21">
        <v>11880</v>
      </c>
      <c r="E15" s="21"/>
      <c r="F15" s="21"/>
      <c r="G15" s="21"/>
      <c r="H15" s="22">
        <f t="shared" si="0"/>
        <v>53558</v>
      </c>
    </row>
    <row r="16" spans="1:8" ht="29" x14ac:dyDescent="0.35">
      <c r="A16" s="19">
        <v>12</v>
      </c>
      <c r="B16" s="23" t="s">
        <v>562</v>
      </c>
      <c r="C16" s="21"/>
      <c r="D16" s="21">
        <v>2500</v>
      </c>
      <c r="E16" s="21"/>
      <c r="F16" s="21"/>
      <c r="G16" s="21">
        <f>556362+396731</f>
        <v>953093</v>
      </c>
      <c r="H16" s="22">
        <f>SUM(C16:G16)</f>
        <v>955593</v>
      </c>
    </row>
    <row r="17" spans="1:8" ht="29" x14ac:dyDescent="0.35">
      <c r="A17" s="19">
        <v>13</v>
      </c>
      <c r="B17" s="23" t="s">
        <v>555</v>
      </c>
      <c r="C17" s="21">
        <v>204258</v>
      </c>
      <c r="D17" s="21">
        <v>78203</v>
      </c>
      <c r="E17" s="21">
        <v>1002641</v>
      </c>
      <c r="F17" s="21"/>
      <c r="G17" s="21"/>
      <c r="H17" s="22">
        <f t="shared" si="0"/>
        <v>1285102</v>
      </c>
    </row>
    <row r="18" spans="1:8" ht="29" x14ac:dyDescent="0.35">
      <c r="A18" s="19">
        <v>14</v>
      </c>
      <c r="B18" s="23" t="s">
        <v>556</v>
      </c>
      <c r="C18" s="21">
        <v>47729</v>
      </c>
      <c r="D18" s="21">
        <v>5550</v>
      </c>
      <c r="E18" s="21"/>
      <c r="F18" s="21"/>
      <c r="G18" s="21"/>
      <c r="H18" s="22">
        <f t="shared" si="0"/>
        <v>53279</v>
      </c>
    </row>
    <row r="19" spans="1:8" ht="29" x14ac:dyDescent="0.35">
      <c r="A19" s="19">
        <v>15</v>
      </c>
      <c r="B19" s="23" t="s">
        <v>557</v>
      </c>
      <c r="C19" s="21">
        <v>52395</v>
      </c>
      <c r="D19" s="21">
        <v>5566</v>
      </c>
      <c r="E19" s="21"/>
      <c r="F19" s="21"/>
      <c r="G19" s="21"/>
      <c r="H19" s="22">
        <f t="shared" si="0"/>
        <v>57961</v>
      </c>
    </row>
    <row r="20" spans="1:8" ht="29" x14ac:dyDescent="0.35">
      <c r="A20" s="19">
        <v>16</v>
      </c>
      <c r="B20" s="23" t="s">
        <v>558</v>
      </c>
      <c r="C20" s="21">
        <v>50492</v>
      </c>
      <c r="D20" s="21">
        <v>5146</v>
      </c>
      <c r="E20" s="21"/>
      <c r="F20" s="21"/>
      <c r="G20" s="21"/>
      <c r="H20" s="22">
        <f t="shared" si="0"/>
        <v>55638</v>
      </c>
    </row>
    <row r="21" spans="1:8" ht="29" x14ac:dyDescent="0.35">
      <c r="A21" s="19">
        <v>17</v>
      </c>
      <c r="B21" s="23" t="s">
        <v>559</v>
      </c>
      <c r="C21" s="21">
        <v>47416</v>
      </c>
      <c r="D21" s="21">
        <v>5146</v>
      </c>
      <c r="E21" s="21"/>
      <c r="F21" s="21"/>
      <c r="G21" s="21"/>
      <c r="H21" s="22">
        <f t="shared" si="0"/>
        <v>52562</v>
      </c>
    </row>
    <row r="22" spans="1:8" ht="29" x14ac:dyDescent="0.35">
      <c r="A22" s="19">
        <v>18</v>
      </c>
      <c r="B22" s="23" t="s">
        <v>560</v>
      </c>
      <c r="C22" s="21">
        <v>54648</v>
      </c>
      <c r="D22" s="21">
        <v>5150</v>
      </c>
      <c r="E22" s="21"/>
      <c r="F22" s="21"/>
      <c r="G22" s="21"/>
      <c r="H22" s="22">
        <f t="shared" si="0"/>
        <v>59798</v>
      </c>
    </row>
    <row r="23" spans="1:8" ht="29" x14ac:dyDescent="0.35">
      <c r="A23" s="19">
        <v>19</v>
      </c>
      <c r="B23" s="23" t="s">
        <v>561</v>
      </c>
      <c r="C23" s="21">
        <v>54957</v>
      </c>
      <c r="D23" s="21">
        <v>5550</v>
      </c>
      <c r="E23" s="21"/>
      <c r="F23" s="21"/>
      <c r="G23" s="21"/>
      <c r="H23" s="22">
        <f t="shared" si="0"/>
        <v>60507</v>
      </c>
    </row>
    <row r="24" spans="1:8" x14ac:dyDescent="0.35">
      <c r="A24" s="25"/>
      <c r="B24" s="26" t="s">
        <v>553</v>
      </c>
      <c r="C24" s="27">
        <f t="shared" ref="C24:H24" si="1">SUM(C5:C23)</f>
        <v>2538874</v>
      </c>
      <c r="D24" s="27">
        <f t="shared" si="1"/>
        <v>1096210</v>
      </c>
      <c r="E24" s="27">
        <f t="shared" si="1"/>
        <v>3873544</v>
      </c>
      <c r="F24" s="27">
        <f t="shared" si="1"/>
        <v>230000</v>
      </c>
      <c r="G24" s="27">
        <f t="shared" si="1"/>
        <v>953093</v>
      </c>
      <c r="H24" s="27">
        <f t="shared" si="1"/>
        <v>8691721</v>
      </c>
    </row>
    <row r="26" spans="1:8" x14ac:dyDescent="0.35">
      <c r="C26" s="28"/>
      <c r="D26" s="28"/>
      <c r="H26" s="28"/>
    </row>
    <row r="27" spans="1:8" x14ac:dyDescent="0.35">
      <c r="C27" s="28"/>
      <c r="D27" s="28"/>
      <c r="E27" s="28"/>
      <c r="F27" s="28"/>
      <c r="G27" s="28"/>
      <c r="H27" s="28"/>
    </row>
  </sheetData>
  <mergeCells count="6">
    <mergeCell ref="A1:H1"/>
    <mergeCell ref="A2:H2"/>
    <mergeCell ref="A3:A4"/>
    <mergeCell ref="B3:B4"/>
    <mergeCell ref="C3:G3"/>
    <mergeCell ref="H3:H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pane ySplit="6" topLeftCell="A7" activePane="bottomLeft" state="frozen"/>
      <selection pane="bottomLeft" activeCell="A7" sqref="A7:L7"/>
    </sheetView>
  </sheetViews>
  <sheetFormatPr defaultRowHeight="14.5" x14ac:dyDescent="0.35"/>
  <cols>
    <col min="1" max="1" width="50" customWidth="1"/>
    <col min="2" max="2" width="22" customWidth="1"/>
    <col min="3" max="4" width="20" customWidth="1"/>
    <col min="5" max="5" width="25" customWidth="1"/>
    <col min="6" max="7" width="17" customWidth="1"/>
    <col min="8" max="11" width="5" customWidth="1"/>
    <col min="12" max="12" width="16" customWidth="1"/>
  </cols>
  <sheetData>
    <row r="1" spans="1:12" x14ac:dyDescent="0.35">
      <c r="A1" s="53" t="s">
        <v>0</v>
      </c>
      <c r="B1" s="53"/>
      <c r="C1" s="53"/>
      <c r="D1" s="53"/>
      <c r="E1" s="53"/>
      <c r="F1" s="53"/>
      <c r="G1" s="53"/>
      <c r="H1" s="53"/>
      <c r="I1" s="53"/>
      <c r="J1" s="53"/>
      <c r="K1" s="53"/>
      <c r="L1" s="53"/>
    </row>
    <row r="2" spans="1:12" x14ac:dyDescent="0.35">
      <c r="A2" s="53"/>
      <c r="B2" s="53"/>
      <c r="C2" s="53"/>
      <c r="D2" s="53"/>
      <c r="E2" s="53"/>
      <c r="F2" s="53"/>
      <c r="G2" s="53"/>
      <c r="H2" s="53"/>
      <c r="I2" s="53"/>
      <c r="J2" s="53"/>
      <c r="K2" s="53"/>
      <c r="L2" s="53"/>
    </row>
    <row r="3" spans="1:12" x14ac:dyDescent="0.35">
      <c r="A3" s="1">
        <v>5</v>
      </c>
      <c r="B3" s="54" t="s">
        <v>535</v>
      </c>
      <c r="C3" s="55"/>
      <c r="D3" s="55"/>
      <c r="E3" s="55"/>
      <c r="F3" s="55"/>
      <c r="G3" s="55"/>
      <c r="H3" s="55"/>
      <c r="I3" s="55"/>
      <c r="J3" s="55"/>
      <c r="K3" s="55"/>
      <c r="L3" s="56"/>
    </row>
    <row r="4" spans="1:12" x14ac:dyDescent="0.35">
      <c r="A4" s="57" t="s">
        <v>2</v>
      </c>
      <c r="B4" s="57" t="s">
        <v>3</v>
      </c>
      <c r="C4" s="57" t="s">
        <v>4</v>
      </c>
      <c r="D4" s="57" t="s">
        <v>5</v>
      </c>
      <c r="E4" s="57" t="s">
        <v>6</v>
      </c>
      <c r="F4" s="57" t="s">
        <v>7</v>
      </c>
      <c r="G4" s="57" t="s">
        <v>8</v>
      </c>
      <c r="H4" s="60" t="s">
        <v>536</v>
      </c>
      <c r="I4" s="61"/>
      <c r="J4" s="61"/>
      <c r="K4" s="62"/>
      <c r="L4" s="57" t="s">
        <v>20</v>
      </c>
    </row>
    <row r="5" spans="1:12" x14ac:dyDescent="0.35">
      <c r="A5" s="58"/>
      <c r="B5" s="58"/>
      <c r="C5" s="58"/>
      <c r="D5" s="58"/>
      <c r="E5" s="58"/>
      <c r="F5" s="58"/>
      <c r="G5" s="58"/>
      <c r="H5" s="63"/>
      <c r="I5" s="64"/>
      <c r="J5" s="64"/>
      <c r="K5" s="65"/>
      <c r="L5" s="58"/>
    </row>
    <row r="6" spans="1:12" x14ac:dyDescent="0.35">
      <c r="A6" s="59"/>
      <c r="B6" s="59"/>
      <c r="C6" s="59"/>
      <c r="D6" s="59"/>
      <c r="E6" s="59"/>
      <c r="F6" s="59"/>
      <c r="G6" s="59"/>
      <c r="H6" s="2" t="s">
        <v>10</v>
      </c>
      <c r="I6" s="2" t="s">
        <v>11</v>
      </c>
      <c r="J6" s="2" t="s">
        <v>12</v>
      </c>
      <c r="K6" s="2" t="s">
        <v>13</v>
      </c>
      <c r="L6" s="59"/>
    </row>
    <row r="7" spans="1:12" x14ac:dyDescent="0.35">
      <c r="A7" s="69" t="s">
        <v>537</v>
      </c>
      <c r="B7" s="70"/>
      <c r="C7" s="70"/>
      <c r="D7" s="70"/>
      <c r="E7" s="70"/>
      <c r="F7" s="70"/>
      <c r="G7" s="70"/>
      <c r="H7" s="70"/>
      <c r="I7" s="70"/>
      <c r="J7" s="70"/>
      <c r="K7" s="71"/>
      <c r="L7" s="3"/>
    </row>
  </sheetData>
  <mergeCells count="12">
    <mergeCell ref="A7:K7"/>
    <mergeCell ref="A1:L2"/>
    <mergeCell ref="B3:L3"/>
    <mergeCell ref="A4:A6"/>
    <mergeCell ref="B4:B6"/>
    <mergeCell ref="C4:C6"/>
    <mergeCell ref="D4:D6"/>
    <mergeCell ref="E4:E6"/>
    <mergeCell ref="F4:F6"/>
    <mergeCell ref="G4:G6"/>
    <mergeCell ref="H4:K5"/>
    <mergeCell ref="L4:L6"/>
  </mergeCells>
  <pageMargins left="0.7" right="0.7" top="0.75" bottom="0.75" header="0.3" footer="0.3"/>
  <headerFooter>
    <oddHeader>&amp;L&amp;8 Author: DBFTL &amp;R&amp;8 &amp;D &amp;T</oddHeader>
    <oddFooter>&amp;L&amp;BPlanu Anual Reseita&amp;RPájina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Orsamentu</vt:lpstr>
      <vt:lpstr>Sumariu Jeral</vt:lpstr>
      <vt:lpstr>Reseita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Planu Anual</dc:title>
  <dc:subject>Planu Anual</dc:subject>
  <dc:creator>Dalan Ba Futuru Timor-Leste (DBFTL)</dc:creator>
  <cp:keywords>DBFT Excel File</cp:keywords>
  <dc:description>Book2 Detail Budget XLSX, generated using PHP classes.</dc:description>
  <cp:lastModifiedBy>Lenovo-01</cp:lastModifiedBy>
  <dcterms:created xsi:type="dcterms:W3CDTF">2025-08-20T03:46:13Z</dcterms:created>
  <dcterms:modified xsi:type="dcterms:W3CDTF">2026-01-29T02:03:36Z</dcterms:modified>
  <cp:category>Book2 Detail Budget file</cp:category>
</cp:coreProperties>
</file>